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ftjim/Desktop/Documents/AFT/Negotiations/SDCCD Negotiations/Faculty/SDCCD Faculty 2026-2029/"/>
    </mc:Choice>
  </mc:AlternateContent>
  <xr:revisionPtr revIDLastSave="0" documentId="8_{05F57903-145A-3C40-A5CB-EDA72DF7612D}" xr6:coauthVersionLast="47" xr6:coauthVersionMax="47" xr10:uidLastSave="{00000000-0000-0000-0000-000000000000}"/>
  <bookViews>
    <workbookView xWindow="0" yWindow="500" windowWidth="24300" windowHeight="20500" xr2:uid="{F14D9D28-1F4D-8041-87C2-8218EB10E1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37" i="1"/>
  <c r="G6" i="1" l="1"/>
  <c r="B7" i="1" l="1"/>
  <c r="C6" i="1"/>
  <c r="F38" i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8" i="1" l="1"/>
  <c r="D6" i="1"/>
  <c r="H6" i="1"/>
  <c r="B9" i="1"/>
  <c r="G8" i="1"/>
  <c r="G7" i="1"/>
  <c r="C8" i="1"/>
  <c r="C7" i="1"/>
  <c r="H7" i="1" l="1"/>
  <c r="H8" i="1"/>
  <c r="I6" i="1"/>
  <c r="B10" i="1"/>
  <c r="G9" i="1"/>
  <c r="C9" i="1"/>
  <c r="D7" i="1"/>
  <c r="D8" i="1"/>
  <c r="D9" i="1"/>
  <c r="I8" i="1" l="1"/>
  <c r="I9" i="1"/>
  <c r="I7" i="1"/>
  <c r="H9" i="1"/>
  <c r="B11" i="1"/>
  <c r="G10" i="1"/>
  <c r="C10" i="1"/>
  <c r="H10" i="1" l="1"/>
  <c r="D10" i="1"/>
  <c r="B12" i="1"/>
  <c r="G11" i="1"/>
  <c r="C11" i="1"/>
  <c r="I10" i="1" l="1"/>
  <c r="B13" i="1"/>
  <c r="G12" i="1"/>
  <c r="C12" i="1"/>
  <c r="H11" i="1"/>
  <c r="D11" i="1"/>
  <c r="I11" i="1" l="1"/>
  <c r="B14" i="1"/>
  <c r="G13" i="1"/>
  <c r="C13" i="1"/>
  <c r="H12" i="1"/>
  <c r="D12" i="1"/>
  <c r="I12" i="1" l="1"/>
  <c r="H13" i="1"/>
  <c r="D13" i="1"/>
  <c r="B15" i="1"/>
  <c r="G14" i="1"/>
  <c r="C14" i="1"/>
  <c r="I13" i="1" l="1"/>
  <c r="H14" i="1"/>
  <c r="D14" i="1"/>
  <c r="B16" i="1"/>
  <c r="G15" i="1"/>
  <c r="C15" i="1"/>
  <c r="I14" i="1" l="1"/>
  <c r="B17" i="1"/>
  <c r="G16" i="1"/>
  <c r="C16" i="1"/>
  <c r="H15" i="1"/>
  <c r="D15" i="1"/>
  <c r="I15" i="1" l="1"/>
  <c r="H16" i="1"/>
  <c r="D16" i="1"/>
  <c r="B18" i="1"/>
  <c r="G17" i="1"/>
  <c r="C17" i="1"/>
  <c r="I16" i="1" l="1"/>
  <c r="B19" i="1"/>
  <c r="G18" i="1"/>
  <c r="C18" i="1"/>
  <c r="H17" i="1"/>
  <c r="D17" i="1"/>
  <c r="I17" i="1" l="1"/>
  <c r="H18" i="1"/>
  <c r="D18" i="1"/>
  <c r="B20" i="1"/>
  <c r="G19" i="1"/>
  <c r="C19" i="1"/>
  <c r="I18" i="1" l="1"/>
  <c r="H19" i="1"/>
  <c r="D19" i="1"/>
  <c r="B21" i="1"/>
  <c r="G20" i="1"/>
  <c r="C20" i="1"/>
  <c r="I19" i="1" l="1"/>
  <c r="B22" i="1"/>
  <c r="G21" i="1"/>
  <c r="C21" i="1"/>
  <c r="H20" i="1"/>
  <c r="D20" i="1"/>
  <c r="I20" i="1" l="1"/>
  <c r="H21" i="1"/>
  <c r="D21" i="1"/>
  <c r="B23" i="1"/>
  <c r="G22" i="1"/>
  <c r="C22" i="1"/>
  <c r="I21" i="1" l="1"/>
  <c r="B24" i="1"/>
  <c r="G23" i="1"/>
  <c r="C23" i="1"/>
  <c r="H22" i="1"/>
  <c r="D22" i="1"/>
  <c r="I22" i="1" l="1"/>
  <c r="H23" i="1"/>
  <c r="D23" i="1"/>
  <c r="B25" i="1"/>
  <c r="G24" i="1"/>
  <c r="C24" i="1"/>
  <c r="I23" i="1" l="1"/>
  <c r="B26" i="1"/>
  <c r="G25" i="1"/>
  <c r="C25" i="1"/>
  <c r="H24" i="1"/>
  <c r="D24" i="1"/>
  <c r="I24" i="1" l="1"/>
  <c r="H25" i="1"/>
  <c r="D25" i="1"/>
  <c r="B27" i="1"/>
  <c r="G26" i="1"/>
  <c r="C26" i="1"/>
  <c r="I25" i="1" l="1"/>
  <c r="B28" i="1"/>
  <c r="G27" i="1"/>
  <c r="C27" i="1"/>
  <c r="H26" i="1"/>
  <c r="D26" i="1"/>
  <c r="I26" i="1" l="1"/>
  <c r="H27" i="1"/>
  <c r="D27" i="1"/>
  <c r="B29" i="1"/>
  <c r="G28" i="1"/>
  <c r="C28" i="1"/>
  <c r="I27" i="1" l="1"/>
  <c r="B30" i="1"/>
  <c r="G29" i="1"/>
  <c r="C29" i="1"/>
  <c r="H28" i="1"/>
  <c r="D28" i="1"/>
  <c r="I28" i="1" l="1"/>
  <c r="H29" i="1"/>
  <c r="D29" i="1"/>
  <c r="G30" i="1"/>
  <c r="C30" i="1"/>
  <c r="I29" i="1" l="1"/>
  <c r="H30" i="1"/>
  <c r="D30" i="1"/>
  <c r="I30" i="1" l="1"/>
</calcChain>
</file>

<file path=xl/sharedStrings.xml><?xml version="1.0" encoding="utf-8"?>
<sst xmlns="http://schemas.openxmlformats.org/spreadsheetml/2006/main" count="20" uniqueCount="12">
  <si>
    <t>STEP</t>
  </si>
  <si>
    <t>ADJUNCT/OVERLOAD CLASSROOM ASSIGNMENTS</t>
  </si>
  <si>
    <t>ADJUNCT/OVERLOAD NON-CLASSROOM ASSIGNMENTS</t>
  </si>
  <si>
    <t>Non-Classroom Hourly Rates</t>
  </si>
  <si>
    <t>TENURED/TENURE-TRACK FACULTY</t>
  </si>
  <si>
    <t>SALARY SCHEDULE A</t>
  </si>
  <si>
    <t>SALARY SCHEDULE B</t>
  </si>
  <si>
    <t>SALARY SCHEDULE C</t>
  </si>
  <si>
    <t>Column I</t>
  </si>
  <si>
    <t>Column II</t>
  </si>
  <si>
    <t>Column III</t>
  </si>
  <si>
    <t>Classroom Hourly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</si>
</sst>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2"/>
      <color theme="1"/>
      <name val="Palatino-Roman"/>
      <family val="2"/>
    </font>
    <font>
      <sz val="12"/>
      <color theme="1"/>
      <name val="Palatino"/>
      <family val="1"/>
    </font>
    <font>
      <b/>
      <sz val="12"/>
      <color theme="1"/>
      <name val="Palatino"/>
      <family val="1"/>
    </font>
    <font>
      <sz val="12"/>
      <color indexed="8"/>
      <name val="Palatino"/>
      <family val="1"/>
    </font>
    <font>
      <b/>
      <sz val="11"/>
      <color rgb="FF000000"/>
      <name val="Palatino"/>
      <family val="1"/>
    </font>
    <font>
      <i/>
      <sz val="12"/>
      <color theme="1"/>
      <name val="Palatino"/>
      <family val="1"/>
    </font>
    <font>
      <b/>
      <sz val="14"/>
      <color theme="1"/>
      <name val="Palatino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C816-8EA7-6349-85B4-44D04E364F54}">
  <dimension ref="A2:L61"/>
  <sheetViews>
    <sheetView tabSelected="1" topLeftCell="A11" zoomScale="140" zoomScaleNormal="140" workbookViewId="0">
      <selection activeCell="K37" sqref="K37"/>
    </sheetView>
  </sheetViews>
  <sheetFormatPr baseColWidth="10" defaultRowHeight="16"/>
  <cols>
    <col min="1" max="1" width="10.83203125" style="1"/>
    <col min="2" max="2" width="11.83203125" style="3" customWidth="1"/>
    <col min="3" max="4" width="11.83203125" style="1" customWidth="1"/>
    <col min="5" max="10" width="10.83203125" style="1"/>
    <col min="11" max="11" width="11.1640625" style="1" bestFit="1" customWidth="1"/>
    <col min="12" max="16384" width="10.83203125" style="1"/>
  </cols>
  <sheetData>
    <row r="2" spans="1:12" ht="19">
      <c r="C2" s="10" t="s">
        <v>5</v>
      </c>
      <c r="H2" s="10" t="s">
        <v>6</v>
      </c>
    </row>
    <row r="3" spans="1:12">
      <c r="C3" s="7" t="s">
        <v>4</v>
      </c>
      <c r="H3" s="7" t="s">
        <v>1</v>
      </c>
    </row>
    <row r="4" spans="1:12">
      <c r="G4" s="5"/>
      <c r="H4" s="8" t="s">
        <v>11</v>
      </c>
      <c r="I4" s="5"/>
    </row>
    <row r="5" spans="1:12">
      <c r="A5" s="2" t="s">
        <v>0</v>
      </c>
      <c r="B5" s="2" t="s">
        <v>8</v>
      </c>
      <c r="C5" s="2" t="s">
        <v>9</v>
      </c>
      <c r="D5" s="2" t="s">
        <v>10</v>
      </c>
      <c r="E5" s="7"/>
      <c r="F5" s="2" t="s">
        <v>0</v>
      </c>
      <c r="G5" s="2" t="s">
        <v>8</v>
      </c>
      <c r="H5" s="2" t="s">
        <v>9</v>
      </c>
      <c r="I5" s="2" t="s">
        <v>10</v>
      </c>
    </row>
    <row r="6" spans="1:12">
      <c r="A6" s="4">
        <v>1</v>
      </c>
      <c r="B6" s="9">
        <v>9500</v>
      </c>
      <c r="C6" s="9">
        <f>B6*1.025</f>
        <v>9737.5</v>
      </c>
      <c r="D6" s="9">
        <f>C6*1.025</f>
        <v>9980.9375</v>
      </c>
      <c r="E6" s="3"/>
      <c r="F6" s="4">
        <v>1</v>
      </c>
      <c r="G6" s="9">
        <f>B6*25/40/54</f>
        <v>109.95370370370371</v>
      </c>
      <c r="H6" s="9">
        <f>C6*25/40/54</f>
        <v>112.70254629629629</v>
      </c>
      <c r="I6" s="9">
        <f>D6*25/40/54</f>
        <v>115.52010995370371</v>
      </c>
      <c r="K6" s="9"/>
      <c r="L6" s="9"/>
    </row>
    <row r="7" spans="1:12">
      <c r="A7" s="4">
        <f t="shared" ref="A7:A30" si="0">A6+1</f>
        <v>2</v>
      </c>
      <c r="B7" s="9">
        <f>B6*1.0275</f>
        <v>9761.25</v>
      </c>
      <c r="C7" s="9">
        <f t="shared" ref="C7:C30" si="1">B7*1.025</f>
        <v>10005.28125</v>
      </c>
      <c r="D7" s="9">
        <f t="shared" ref="D7:D30" si="2">C7*1.025</f>
        <v>10255.413281249999</v>
      </c>
      <c r="E7" s="3"/>
      <c r="F7" s="4">
        <f t="shared" ref="F7:F30" si="3">F6+1</f>
        <v>2</v>
      </c>
      <c r="G7" s="9">
        <f t="shared" ref="G7:G30" si="4">B7*25/40/54</f>
        <v>112.97743055555556</v>
      </c>
      <c r="H7" s="9">
        <f t="shared" ref="H7:H30" si="5">C7*25/40/54</f>
        <v>115.80186631944444</v>
      </c>
      <c r="I7" s="9">
        <f t="shared" ref="I7:I30" si="6">D7*25/40/54</f>
        <v>118.69691297743054</v>
      </c>
    </row>
    <row r="8" spans="1:12">
      <c r="A8" s="4">
        <f t="shared" si="0"/>
        <v>3</v>
      </c>
      <c r="B8" s="9">
        <f t="shared" ref="B8:B30" si="7">B7*1.0275</f>
        <v>10029.684375000001</v>
      </c>
      <c r="C8" s="9">
        <f t="shared" si="1"/>
        <v>10280.426484375001</v>
      </c>
      <c r="D8" s="9">
        <f t="shared" si="2"/>
        <v>10537.437146484375</v>
      </c>
      <c r="E8" s="3"/>
      <c r="F8" s="4">
        <f t="shared" si="3"/>
        <v>3</v>
      </c>
      <c r="G8" s="9">
        <f t="shared" si="4"/>
        <v>116.08430989583336</v>
      </c>
      <c r="H8" s="9">
        <f t="shared" si="5"/>
        <v>118.98641764322919</v>
      </c>
      <c r="I8" s="9">
        <f t="shared" si="6"/>
        <v>121.96107808430989</v>
      </c>
    </row>
    <row r="9" spans="1:12">
      <c r="A9" s="4">
        <f t="shared" si="0"/>
        <v>4</v>
      </c>
      <c r="B9" s="9">
        <f t="shared" si="7"/>
        <v>10305.500695312501</v>
      </c>
      <c r="C9" s="9">
        <f t="shared" si="1"/>
        <v>10563.138212695312</v>
      </c>
      <c r="D9" s="9">
        <f t="shared" si="2"/>
        <v>10827.216668012694</v>
      </c>
      <c r="E9" s="3"/>
      <c r="F9" s="4">
        <f t="shared" si="3"/>
        <v>4</v>
      </c>
      <c r="G9" s="9">
        <f t="shared" si="4"/>
        <v>119.27662841796877</v>
      </c>
      <c r="H9" s="9">
        <f t="shared" si="5"/>
        <v>122.25854412841798</v>
      </c>
      <c r="I9" s="9">
        <f t="shared" si="6"/>
        <v>125.31500773162841</v>
      </c>
    </row>
    <row r="10" spans="1:12">
      <c r="A10" s="4">
        <f t="shared" si="0"/>
        <v>5</v>
      </c>
      <c r="B10" s="9">
        <f t="shared" si="7"/>
        <v>10588.901964433595</v>
      </c>
      <c r="C10" s="9">
        <f t="shared" si="1"/>
        <v>10853.624513544433</v>
      </c>
      <c r="D10" s="9">
        <f t="shared" si="2"/>
        <v>11124.965126383044</v>
      </c>
      <c r="E10" s="3"/>
      <c r="F10" s="4">
        <f t="shared" si="3"/>
        <v>5</v>
      </c>
      <c r="G10" s="9">
        <f t="shared" si="4"/>
        <v>122.55673569946292</v>
      </c>
      <c r="H10" s="9">
        <f t="shared" si="5"/>
        <v>125.62065409194946</v>
      </c>
      <c r="I10" s="9">
        <f t="shared" si="6"/>
        <v>128.76117044424819</v>
      </c>
    </row>
    <row r="11" spans="1:12">
      <c r="A11" s="4">
        <f t="shared" si="0"/>
        <v>6</v>
      </c>
      <c r="B11" s="9">
        <f t="shared" si="7"/>
        <v>10880.09676845552</v>
      </c>
      <c r="C11" s="9">
        <f t="shared" si="1"/>
        <v>11152.099187666907</v>
      </c>
      <c r="D11" s="9">
        <f t="shared" si="2"/>
        <v>11430.901667358579</v>
      </c>
      <c r="E11" s="3"/>
      <c r="F11" s="4">
        <f t="shared" si="3"/>
        <v>6</v>
      </c>
      <c r="G11" s="9">
        <f t="shared" si="4"/>
        <v>125.92704593119814</v>
      </c>
      <c r="H11" s="9">
        <f t="shared" si="5"/>
        <v>129.0752220794781</v>
      </c>
      <c r="I11" s="9">
        <f t="shared" si="6"/>
        <v>132.30210263146503</v>
      </c>
    </row>
    <row r="12" spans="1:12">
      <c r="A12" s="4">
        <f t="shared" si="0"/>
        <v>7</v>
      </c>
      <c r="B12" s="9">
        <f t="shared" si="7"/>
        <v>11179.299429588047</v>
      </c>
      <c r="C12" s="9">
        <f t="shared" si="1"/>
        <v>11458.781915327747</v>
      </c>
      <c r="D12" s="9">
        <f t="shared" si="2"/>
        <v>11745.25146321094</v>
      </c>
      <c r="E12" s="3"/>
      <c r="F12" s="4">
        <f t="shared" si="3"/>
        <v>7</v>
      </c>
      <c r="G12" s="9">
        <f t="shared" si="4"/>
        <v>129.3900396943061</v>
      </c>
      <c r="H12" s="9">
        <f t="shared" si="5"/>
        <v>132.62479068666374</v>
      </c>
      <c r="I12" s="9">
        <f t="shared" si="6"/>
        <v>135.94041045383031</v>
      </c>
    </row>
    <row r="13" spans="1:12">
      <c r="A13" s="4">
        <f t="shared" si="0"/>
        <v>8</v>
      </c>
      <c r="B13" s="9">
        <f t="shared" si="7"/>
        <v>11486.730163901719</v>
      </c>
      <c r="C13" s="9">
        <f t="shared" si="1"/>
        <v>11773.89841799926</v>
      </c>
      <c r="D13" s="9">
        <f t="shared" si="2"/>
        <v>12068.245878449241</v>
      </c>
      <c r="E13" s="3"/>
      <c r="F13" s="4">
        <f t="shared" si="3"/>
        <v>8</v>
      </c>
      <c r="G13" s="9">
        <f t="shared" si="4"/>
        <v>132.94826578589951</v>
      </c>
      <c r="H13" s="9">
        <f t="shared" si="5"/>
        <v>136.27197243054701</v>
      </c>
      <c r="I13" s="9">
        <f t="shared" si="6"/>
        <v>139.67877174131067</v>
      </c>
    </row>
    <row r="14" spans="1:12">
      <c r="A14" s="4">
        <f t="shared" si="0"/>
        <v>9</v>
      </c>
      <c r="B14" s="9">
        <f t="shared" si="7"/>
        <v>11802.615243409016</v>
      </c>
      <c r="C14" s="9">
        <f t="shared" si="1"/>
        <v>12097.68062449424</v>
      </c>
      <c r="D14" s="9">
        <f t="shared" si="2"/>
        <v>12400.122640106594</v>
      </c>
      <c r="E14" s="3"/>
      <c r="F14" s="4">
        <f t="shared" si="3"/>
        <v>9</v>
      </c>
      <c r="G14" s="9">
        <f t="shared" si="4"/>
        <v>136.60434309501176</v>
      </c>
      <c r="H14" s="9">
        <f t="shared" si="5"/>
        <v>140.01945167238705</v>
      </c>
      <c r="I14" s="9">
        <f t="shared" si="6"/>
        <v>143.51993796419669</v>
      </c>
    </row>
    <row r="15" spans="1:12">
      <c r="A15" s="4">
        <f t="shared" si="0"/>
        <v>10</v>
      </c>
      <c r="B15" s="9">
        <f t="shared" si="7"/>
        <v>12127.187162602766</v>
      </c>
      <c r="C15" s="9">
        <f t="shared" si="1"/>
        <v>12430.366841667834</v>
      </c>
      <c r="D15" s="9">
        <f t="shared" si="2"/>
        <v>12741.126012709528</v>
      </c>
      <c r="E15" s="3"/>
      <c r="F15" s="4">
        <f t="shared" si="3"/>
        <v>10</v>
      </c>
      <c r="G15" s="9">
        <f t="shared" si="4"/>
        <v>140.3609625301246</v>
      </c>
      <c r="H15" s="9">
        <f t="shared" si="5"/>
        <v>143.86998659337772</v>
      </c>
      <c r="I15" s="9">
        <f t="shared" si="6"/>
        <v>147.46673625821211</v>
      </c>
    </row>
    <row r="16" spans="1:12">
      <c r="A16" s="4">
        <f t="shared" si="0"/>
        <v>11</v>
      </c>
      <c r="B16" s="9">
        <f t="shared" si="7"/>
        <v>12460.684809574343</v>
      </c>
      <c r="C16" s="9">
        <f t="shared" si="1"/>
        <v>12772.2019298137</v>
      </c>
      <c r="D16" s="9">
        <f t="shared" si="2"/>
        <v>13091.506978059042</v>
      </c>
      <c r="E16" s="3"/>
      <c r="F16" s="4">
        <f t="shared" si="3"/>
        <v>11</v>
      </c>
      <c r="G16" s="9">
        <f t="shared" si="4"/>
        <v>144.22088899970302</v>
      </c>
      <c r="H16" s="9">
        <f t="shared" si="5"/>
        <v>147.82641122469562</v>
      </c>
      <c r="I16" s="9">
        <f t="shared" si="6"/>
        <v>151.52207150531299</v>
      </c>
    </row>
    <row r="17" spans="1:11">
      <c r="A17" s="4">
        <f t="shared" si="0"/>
        <v>12</v>
      </c>
      <c r="B17" s="9">
        <f t="shared" si="7"/>
        <v>12803.353641837639</v>
      </c>
      <c r="C17" s="9">
        <f t="shared" si="1"/>
        <v>13123.437482883579</v>
      </c>
      <c r="D17" s="9">
        <f t="shared" si="2"/>
        <v>13451.523419955667</v>
      </c>
      <c r="E17" s="3"/>
      <c r="F17" s="4">
        <f t="shared" si="3"/>
        <v>12</v>
      </c>
      <c r="G17" s="9">
        <f t="shared" si="4"/>
        <v>148.1869634471949</v>
      </c>
      <c r="H17" s="9">
        <f t="shared" si="5"/>
        <v>151.89163753337473</v>
      </c>
      <c r="I17" s="9">
        <f t="shared" si="6"/>
        <v>155.68892847170912</v>
      </c>
    </row>
    <row r="18" spans="1:11">
      <c r="A18" s="4">
        <f t="shared" si="0"/>
        <v>13</v>
      </c>
      <c r="B18" s="9">
        <f t="shared" si="7"/>
        <v>13155.445866988175</v>
      </c>
      <c r="C18" s="9">
        <f t="shared" si="1"/>
        <v>13484.332013662879</v>
      </c>
      <c r="D18" s="9">
        <f t="shared" si="2"/>
        <v>13821.440314004451</v>
      </c>
      <c r="E18" s="3"/>
      <c r="F18" s="4">
        <f t="shared" si="3"/>
        <v>13</v>
      </c>
      <c r="G18" s="9">
        <f t="shared" si="4"/>
        <v>152.26210494199276</v>
      </c>
      <c r="H18" s="9">
        <f t="shared" si="5"/>
        <v>156.06865756554257</v>
      </c>
      <c r="I18" s="9">
        <f t="shared" si="6"/>
        <v>159.97037400468113</v>
      </c>
    </row>
    <row r="19" spans="1:11">
      <c r="A19" s="4">
        <f t="shared" si="0"/>
        <v>14</v>
      </c>
      <c r="B19" s="9">
        <f t="shared" si="7"/>
        <v>13517.220628330351</v>
      </c>
      <c r="C19" s="9">
        <f t="shared" si="1"/>
        <v>13855.151144038609</v>
      </c>
      <c r="D19" s="9">
        <f t="shared" si="2"/>
        <v>14201.529922639573</v>
      </c>
      <c r="E19" s="3"/>
      <c r="F19" s="4">
        <f t="shared" si="3"/>
        <v>14</v>
      </c>
      <c r="G19" s="9">
        <f t="shared" si="4"/>
        <v>156.44931282789756</v>
      </c>
      <c r="H19" s="9">
        <f t="shared" si="5"/>
        <v>160.36054564859501</v>
      </c>
      <c r="I19" s="9">
        <f t="shared" si="6"/>
        <v>164.36955928980987</v>
      </c>
      <c r="K19" s="9"/>
    </row>
    <row r="20" spans="1:11">
      <c r="A20" s="4">
        <f t="shared" si="0"/>
        <v>15</v>
      </c>
      <c r="B20" s="9">
        <f t="shared" si="7"/>
        <v>13888.944195609438</v>
      </c>
      <c r="C20" s="9">
        <f t="shared" si="1"/>
        <v>14236.167800499672</v>
      </c>
      <c r="D20" s="9">
        <f t="shared" si="2"/>
        <v>14592.071995512162</v>
      </c>
      <c r="E20" s="3"/>
      <c r="F20" s="4">
        <f t="shared" si="3"/>
        <v>15</v>
      </c>
      <c r="G20" s="9">
        <f t="shared" si="4"/>
        <v>160.75166893066478</v>
      </c>
      <c r="H20" s="9">
        <f t="shared" si="5"/>
        <v>164.77046065393137</v>
      </c>
      <c r="I20" s="9">
        <f t="shared" si="6"/>
        <v>168.88972217027967</v>
      </c>
    </row>
    <row r="21" spans="1:11">
      <c r="A21" s="4">
        <f t="shared" si="0"/>
        <v>16</v>
      </c>
      <c r="B21" s="9">
        <f t="shared" si="7"/>
        <v>14270.890160988698</v>
      </c>
      <c r="C21" s="9">
        <f t="shared" si="1"/>
        <v>14627.662415013414</v>
      </c>
      <c r="D21" s="9">
        <f t="shared" si="2"/>
        <v>14993.353975388747</v>
      </c>
      <c r="E21" s="3"/>
      <c r="F21" s="4">
        <f t="shared" si="3"/>
        <v>16</v>
      </c>
      <c r="G21" s="9">
        <f t="shared" si="4"/>
        <v>165.17233982625805</v>
      </c>
      <c r="H21" s="9">
        <f t="shared" si="5"/>
        <v>169.30164832191451</v>
      </c>
      <c r="I21" s="9">
        <f t="shared" si="6"/>
        <v>173.53418952996236</v>
      </c>
    </row>
    <row r="22" spans="1:11">
      <c r="A22" s="4">
        <f t="shared" si="0"/>
        <v>17</v>
      </c>
      <c r="B22" s="9">
        <f t="shared" si="7"/>
        <v>14663.339640415888</v>
      </c>
      <c r="C22" s="9">
        <f t="shared" si="1"/>
        <v>15029.923131426285</v>
      </c>
      <c r="D22" s="9">
        <f t="shared" si="2"/>
        <v>15405.671209711942</v>
      </c>
      <c r="E22" s="3"/>
      <c r="F22" s="4">
        <f t="shared" si="3"/>
        <v>17</v>
      </c>
      <c r="G22" s="9">
        <f t="shared" si="4"/>
        <v>169.71457917148018</v>
      </c>
      <c r="H22" s="9">
        <f t="shared" si="5"/>
        <v>173.95744365076717</v>
      </c>
      <c r="I22" s="9">
        <f t="shared" si="6"/>
        <v>178.30637974203637</v>
      </c>
    </row>
    <row r="23" spans="1:11">
      <c r="A23" s="4">
        <f t="shared" si="0"/>
        <v>18</v>
      </c>
      <c r="B23" s="9">
        <f t="shared" si="7"/>
        <v>15066.581480527326</v>
      </c>
      <c r="C23" s="9">
        <f t="shared" si="1"/>
        <v>15443.246017540507</v>
      </c>
      <c r="D23" s="9">
        <f t="shared" si="2"/>
        <v>15829.327167979018</v>
      </c>
      <c r="E23" s="3"/>
      <c r="F23" s="4">
        <f t="shared" si="3"/>
        <v>18</v>
      </c>
      <c r="G23" s="9">
        <f t="shared" si="4"/>
        <v>174.3817300986959</v>
      </c>
      <c r="H23" s="9">
        <f t="shared" si="5"/>
        <v>178.7412733511633</v>
      </c>
      <c r="I23" s="9">
        <f t="shared" si="6"/>
        <v>183.20980518494233</v>
      </c>
    </row>
    <row r="24" spans="1:11">
      <c r="A24" s="4">
        <f t="shared" si="0"/>
        <v>19</v>
      </c>
      <c r="B24" s="9">
        <f t="shared" si="7"/>
        <v>15480.912471241829</v>
      </c>
      <c r="C24" s="9">
        <f t="shared" si="1"/>
        <v>15867.935283022873</v>
      </c>
      <c r="D24" s="9">
        <f t="shared" si="2"/>
        <v>16264.633665098443</v>
      </c>
      <c r="E24" s="3"/>
      <c r="F24" s="4">
        <f t="shared" si="3"/>
        <v>19</v>
      </c>
      <c r="G24" s="9">
        <f t="shared" si="4"/>
        <v>179.17722767641007</v>
      </c>
      <c r="H24" s="9">
        <f t="shared" si="5"/>
        <v>183.65665836832028</v>
      </c>
      <c r="I24" s="9">
        <f t="shared" si="6"/>
        <v>188.24807482752826</v>
      </c>
    </row>
    <row r="25" spans="1:11">
      <c r="A25" s="4">
        <f t="shared" si="0"/>
        <v>20</v>
      </c>
      <c r="B25" s="9">
        <f t="shared" si="7"/>
        <v>15906.637564200981</v>
      </c>
      <c r="C25" s="9">
        <f t="shared" si="1"/>
        <v>16304.303503306004</v>
      </c>
      <c r="D25" s="9">
        <f t="shared" si="2"/>
        <v>16711.911090888654</v>
      </c>
      <c r="E25" s="3"/>
      <c r="F25" s="4">
        <f t="shared" si="3"/>
        <v>20</v>
      </c>
      <c r="G25" s="9">
        <f t="shared" si="4"/>
        <v>184.10460143751135</v>
      </c>
      <c r="H25" s="9">
        <f t="shared" si="5"/>
        <v>188.70721647344914</v>
      </c>
      <c r="I25" s="9">
        <f t="shared" si="6"/>
        <v>193.42489688528534</v>
      </c>
    </row>
    <row r="26" spans="1:11">
      <c r="A26" s="4">
        <f t="shared" si="0"/>
        <v>21</v>
      </c>
      <c r="B26" s="9">
        <f t="shared" si="7"/>
        <v>16344.070097216509</v>
      </c>
      <c r="C26" s="9">
        <f t="shared" si="1"/>
        <v>16752.671849646918</v>
      </c>
      <c r="D26" s="9">
        <f t="shared" si="2"/>
        <v>17171.48864588809</v>
      </c>
      <c r="E26" s="3"/>
      <c r="F26" s="4">
        <f t="shared" si="3"/>
        <v>21</v>
      </c>
      <c r="G26" s="9">
        <f t="shared" si="4"/>
        <v>189.16747797704295</v>
      </c>
      <c r="H26" s="9">
        <f t="shared" si="5"/>
        <v>193.89666492646896</v>
      </c>
      <c r="I26" s="9">
        <f t="shared" si="6"/>
        <v>198.74408154963069</v>
      </c>
    </row>
    <row r="27" spans="1:11">
      <c r="A27" s="4">
        <f t="shared" si="0"/>
        <v>22</v>
      </c>
      <c r="B27" s="9">
        <f t="shared" si="7"/>
        <v>16793.532024889962</v>
      </c>
      <c r="C27" s="9">
        <f t="shared" si="1"/>
        <v>17213.370325512209</v>
      </c>
      <c r="D27" s="9">
        <f t="shared" si="2"/>
        <v>17643.704583650011</v>
      </c>
      <c r="E27" s="3"/>
      <c r="F27" s="4">
        <f t="shared" si="3"/>
        <v>22</v>
      </c>
      <c r="G27" s="9">
        <f t="shared" si="4"/>
        <v>194.36958362141161</v>
      </c>
      <c r="H27" s="9">
        <f t="shared" si="5"/>
        <v>199.22882321194686</v>
      </c>
      <c r="I27" s="9">
        <f t="shared" si="6"/>
        <v>204.20954379224548</v>
      </c>
    </row>
    <row r="28" spans="1:11">
      <c r="A28" s="4">
        <f t="shared" si="0"/>
        <v>23</v>
      </c>
      <c r="B28" s="9">
        <f t="shared" si="7"/>
        <v>17255.354155574438</v>
      </c>
      <c r="C28" s="9">
        <f t="shared" si="1"/>
        <v>17686.738009463796</v>
      </c>
      <c r="D28" s="9">
        <f t="shared" si="2"/>
        <v>18128.906459700389</v>
      </c>
      <c r="E28" s="3"/>
      <c r="F28" s="4">
        <f t="shared" si="3"/>
        <v>23</v>
      </c>
      <c r="G28" s="9">
        <f t="shared" si="4"/>
        <v>199.71474717100045</v>
      </c>
      <c r="H28" s="9">
        <f t="shared" si="5"/>
        <v>204.7076158502754</v>
      </c>
      <c r="I28" s="9">
        <f t="shared" si="6"/>
        <v>209.82530624653228</v>
      </c>
    </row>
    <row r="29" spans="1:11">
      <c r="A29" s="4">
        <f t="shared" si="0"/>
        <v>24</v>
      </c>
      <c r="B29" s="9">
        <f t="shared" si="7"/>
        <v>17729.876394852738</v>
      </c>
      <c r="C29" s="9">
        <f t="shared" si="1"/>
        <v>18173.123304724053</v>
      </c>
      <c r="D29" s="9">
        <f t="shared" si="2"/>
        <v>18627.451387342153</v>
      </c>
      <c r="E29" s="3"/>
      <c r="F29" s="4">
        <f t="shared" si="3"/>
        <v>24</v>
      </c>
      <c r="G29" s="9">
        <f t="shared" si="4"/>
        <v>205.20690271820297</v>
      </c>
      <c r="H29" s="9">
        <f t="shared" si="5"/>
        <v>210.33707528615801</v>
      </c>
      <c r="I29" s="9">
        <f t="shared" si="6"/>
        <v>215.59550216831195</v>
      </c>
    </row>
    <row r="30" spans="1:11">
      <c r="A30" s="4">
        <f t="shared" si="0"/>
        <v>25</v>
      </c>
      <c r="B30" s="9">
        <f t="shared" si="7"/>
        <v>18217.447995711191</v>
      </c>
      <c r="C30" s="9">
        <f t="shared" si="1"/>
        <v>18672.884195603969</v>
      </c>
      <c r="D30" s="9">
        <f t="shared" si="2"/>
        <v>19139.706300494065</v>
      </c>
      <c r="E30" s="3"/>
      <c r="F30" s="4">
        <f t="shared" si="3"/>
        <v>25</v>
      </c>
      <c r="G30" s="9">
        <f t="shared" si="4"/>
        <v>210.8500925429536</v>
      </c>
      <c r="H30" s="9">
        <f t="shared" si="5"/>
        <v>216.12134485652743</v>
      </c>
      <c r="I30" s="9">
        <f t="shared" si="6"/>
        <v>221.52437847794059</v>
      </c>
      <c r="K30" s="9"/>
    </row>
    <row r="31" spans="1:11">
      <c r="A31" s="4"/>
      <c r="C31" s="3"/>
      <c r="D31" s="3"/>
      <c r="E31" s="3"/>
      <c r="F31" s="4"/>
      <c r="G31" s="6"/>
      <c r="H31" s="6"/>
      <c r="I31" s="6"/>
    </row>
    <row r="32" spans="1:11">
      <c r="A32" s="4"/>
      <c r="C32" s="3"/>
      <c r="D32" s="3"/>
      <c r="E32" s="3"/>
      <c r="F32" s="4"/>
      <c r="G32" s="6"/>
      <c r="H32" s="6"/>
      <c r="I32" s="6"/>
    </row>
    <row r="33" spans="1:12" ht="19">
      <c r="H33" s="10" t="s">
        <v>7</v>
      </c>
    </row>
    <row r="34" spans="1:12">
      <c r="C34" s="7"/>
      <c r="H34" s="7" t="s">
        <v>2</v>
      </c>
    </row>
    <row r="35" spans="1:12">
      <c r="H35" s="8" t="s">
        <v>3</v>
      </c>
    </row>
    <row r="36" spans="1:12">
      <c r="A36" s="7"/>
      <c r="B36" s="7"/>
      <c r="C36" s="7"/>
      <c r="D36" s="7"/>
      <c r="E36" s="7"/>
      <c r="F36" s="2" t="s">
        <v>0</v>
      </c>
      <c r="G36" s="2" t="s">
        <v>8</v>
      </c>
      <c r="H36" s="2" t="s">
        <v>9</v>
      </c>
      <c r="I36" s="2" t="s">
        <v>10</v>
      </c>
    </row>
    <row r="37" spans="1:12">
      <c r="A37" s="4"/>
      <c r="C37" s="3"/>
      <c r="D37" s="3"/>
      <c r="E37" s="3"/>
      <c r="F37" s="4">
        <v>1</v>
      </c>
      <c r="G37" s="9">
        <f>B6*11/194/6.5</f>
        <v>82.870737509912772</v>
      </c>
      <c r="H37" s="9">
        <f>C6*11/194/6.5</f>
        <v>84.942505947660578</v>
      </c>
      <c r="I37" s="9">
        <f>D6*11/194/6.5</f>
        <v>87.06606859635211</v>
      </c>
      <c r="K37" s="9"/>
      <c r="L37" s="9"/>
    </row>
    <row r="38" spans="1:12">
      <c r="A38" s="4"/>
      <c r="C38" s="3"/>
      <c r="D38" s="3"/>
      <c r="E38" s="3"/>
      <c r="F38" s="4">
        <f t="shared" ref="F38:F61" si="8">F37+1</f>
        <v>2</v>
      </c>
      <c r="G38" s="9">
        <f t="shared" ref="G38:G61" si="9">B7*11/194/6.5</f>
        <v>85.149682791435367</v>
      </c>
      <c r="H38" s="9">
        <f t="shared" ref="H38:H61" si="10">C7*11/194/6.5</f>
        <v>87.278424861221254</v>
      </c>
      <c r="I38" s="9">
        <f t="shared" ref="I38:I61" si="11">D7*11/194/6.5</f>
        <v>89.460385482751775</v>
      </c>
    </row>
    <row r="39" spans="1:12">
      <c r="A39" s="4"/>
      <c r="C39" s="3"/>
      <c r="D39" s="3"/>
      <c r="E39" s="3"/>
      <c r="F39" s="4">
        <f t="shared" si="8"/>
        <v>3</v>
      </c>
      <c r="G39" s="9">
        <f t="shared" si="9"/>
        <v>87.491299068199851</v>
      </c>
      <c r="H39" s="9">
        <f t="shared" si="10"/>
        <v>89.678581544904844</v>
      </c>
      <c r="I39" s="9">
        <f t="shared" si="11"/>
        <v>91.920546083527455</v>
      </c>
    </row>
    <row r="40" spans="1:12">
      <c r="A40" s="4"/>
      <c r="C40" s="3"/>
      <c r="D40" s="3"/>
      <c r="E40" s="3"/>
      <c r="F40" s="4">
        <f t="shared" si="8"/>
        <v>4</v>
      </c>
      <c r="G40" s="9">
        <f t="shared" si="9"/>
        <v>89.897309792575342</v>
      </c>
      <c r="H40" s="9">
        <f t="shared" si="10"/>
        <v>92.144742537389703</v>
      </c>
      <c r="I40" s="9">
        <f t="shared" si="11"/>
        <v>94.448361100824442</v>
      </c>
    </row>
    <row r="41" spans="1:12">
      <c r="A41" s="4"/>
      <c r="C41" s="3"/>
      <c r="D41" s="3"/>
      <c r="E41" s="3"/>
      <c r="F41" s="4">
        <f t="shared" si="8"/>
        <v>5</v>
      </c>
      <c r="G41" s="9">
        <f t="shared" si="9"/>
        <v>92.369485811871158</v>
      </c>
      <c r="H41" s="9">
        <f t="shared" si="10"/>
        <v>94.678722957167935</v>
      </c>
      <c r="I41" s="9">
        <f t="shared" si="11"/>
        <v>97.045691031097121</v>
      </c>
    </row>
    <row r="42" spans="1:12">
      <c r="A42" s="4"/>
      <c r="C42" s="3"/>
      <c r="D42" s="3"/>
      <c r="E42" s="3"/>
      <c r="F42" s="4">
        <f t="shared" si="8"/>
        <v>6</v>
      </c>
      <c r="G42" s="9">
        <f t="shared" si="9"/>
        <v>94.909646671697629</v>
      </c>
      <c r="H42" s="9">
        <f t="shared" si="10"/>
        <v>97.282387838490067</v>
      </c>
      <c r="I42" s="9">
        <f t="shared" si="11"/>
        <v>99.714447534452319</v>
      </c>
    </row>
    <row r="43" spans="1:12">
      <c r="A43" s="4"/>
      <c r="C43" s="3"/>
      <c r="D43" s="3"/>
      <c r="E43" s="3"/>
      <c r="F43" s="4">
        <f t="shared" si="8"/>
        <v>7</v>
      </c>
      <c r="G43" s="9">
        <f t="shared" si="9"/>
        <v>97.519661955169326</v>
      </c>
      <c r="H43" s="9">
        <f t="shared" si="10"/>
        <v>99.957653504048551</v>
      </c>
      <c r="I43" s="9">
        <f t="shared" si="11"/>
        <v>102.45659484164975</v>
      </c>
    </row>
    <row r="44" spans="1:12">
      <c r="A44" s="4"/>
      <c r="C44" s="3"/>
      <c r="D44" s="3"/>
      <c r="E44" s="3"/>
      <c r="F44" s="4">
        <f t="shared" si="8"/>
        <v>8</v>
      </c>
      <c r="G44" s="9">
        <f t="shared" si="9"/>
        <v>100.20145265893649</v>
      </c>
      <c r="H44" s="9">
        <f t="shared" si="10"/>
        <v>102.70648897540988</v>
      </c>
      <c r="I44" s="9">
        <f t="shared" si="11"/>
        <v>105.27415119979513</v>
      </c>
    </row>
    <row r="45" spans="1:12">
      <c r="A45" s="4"/>
      <c r="C45" s="3"/>
      <c r="D45" s="3"/>
      <c r="E45" s="3"/>
      <c r="F45" s="4">
        <f t="shared" si="8"/>
        <v>9</v>
      </c>
      <c r="G45" s="9">
        <f t="shared" si="9"/>
        <v>102.95699260705724</v>
      </c>
      <c r="H45" s="9">
        <f t="shared" si="10"/>
        <v>105.53091742223364</v>
      </c>
      <c r="I45" s="9">
        <f t="shared" si="11"/>
        <v>108.16919035778947</v>
      </c>
    </row>
    <row r="46" spans="1:12">
      <c r="A46" s="4"/>
      <c r="C46" s="3"/>
      <c r="D46" s="3"/>
      <c r="E46" s="3"/>
      <c r="F46" s="4">
        <f t="shared" si="8"/>
        <v>10</v>
      </c>
      <c r="G46" s="9">
        <f t="shared" si="9"/>
        <v>105.78830990375133</v>
      </c>
      <c r="H46" s="9">
        <f t="shared" si="10"/>
        <v>108.4330176513451</v>
      </c>
      <c r="I46" s="9">
        <f t="shared" si="11"/>
        <v>111.14384309262871</v>
      </c>
    </row>
    <row r="47" spans="1:12">
      <c r="A47" s="4"/>
      <c r="C47" s="3"/>
      <c r="D47" s="3"/>
      <c r="E47" s="3"/>
      <c r="F47" s="4">
        <f t="shared" si="8"/>
        <v>11</v>
      </c>
      <c r="G47" s="9">
        <f t="shared" si="9"/>
        <v>108.69748842610448</v>
      </c>
      <c r="H47" s="9">
        <f t="shared" si="10"/>
        <v>111.41492563675709</v>
      </c>
      <c r="I47" s="9">
        <f t="shared" si="11"/>
        <v>114.20029877767601</v>
      </c>
    </row>
    <row r="48" spans="1:12">
      <c r="A48" s="4"/>
      <c r="C48" s="3"/>
      <c r="D48" s="3"/>
      <c r="E48" s="3"/>
      <c r="F48" s="4">
        <f t="shared" si="8"/>
        <v>12</v>
      </c>
      <c r="G48" s="9">
        <f t="shared" si="9"/>
        <v>111.68666935782238</v>
      </c>
      <c r="H48" s="9">
        <f t="shared" si="10"/>
        <v>114.47883609176795</v>
      </c>
      <c r="I48" s="9">
        <f t="shared" si="11"/>
        <v>117.34080699406211</v>
      </c>
    </row>
    <row r="49" spans="1:11">
      <c r="A49" s="4"/>
      <c r="C49" s="3"/>
      <c r="D49" s="3"/>
      <c r="E49" s="3"/>
      <c r="F49" s="4">
        <f t="shared" si="8"/>
        <v>13</v>
      </c>
      <c r="G49" s="9">
        <f t="shared" si="9"/>
        <v>114.75805276516252</v>
      </c>
      <c r="H49" s="9">
        <f t="shared" si="10"/>
        <v>117.62700408429156</v>
      </c>
      <c r="I49" s="9">
        <f t="shared" si="11"/>
        <v>120.56767918639888</v>
      </c>
    </row>
    <row r="50" spans="1:11">
      <c r="A50" s="4"/>
      <c r="C50" s="3"/>
      <c r="D50" s="3"/>
      <c r="E50" s="3"/>
      <c r="F50" s="4">
        <f t="shared" si="8"/>
        <v>14</v>
      </c>
      <c r="G50" s="9">
        <f t="shared" si="9"/>
        <v>117.9138992162045</v>
      </c>
      <c r="H50" s="9">
        <f t="shared" si="10"/>
        <v>120.86174669660961</v>
      </c>
      <c r="I50" s="9">
        <f t="shared" si="11"/>
        <v>123.88329036402482</v>
      </c>
    </row>
    <row r="51" spans="1:11">
      <c r="A51" s="4"/>
      <c r="C51" s="3"/>
      <c r="D51" s="3"/>
      <c r="E51" s="3"/>
      <c r="F51" s="4">
        <f t="shared" si="8"/>
        <v>15</v>
      </c>
      <c r="G51" s="9">
        <f t="shared" si="9"/>
        <v>121.15653144465014</v>
      </c>
      <c r="H51" s="9">
        <f t="shared" si="10"/>
        <v>124.18544473076636</v>
      </c>
      <c r="I51" s="9">
        <f t="shared" si="11"/>
        <v>127.2900808490355</v>
      </c>
    </row>
    <row r="52" spans="1:11">
      <c r="A52" s="4"/>
      <c r="C52" s="3"/>
      <c r="D52" s="3"/>
      <c r="E52" s="3"/>
      <c r="F52" s="4">
        <f t="shared" si="8"/>
        <v>16</v>
      </c>
      <c r="G52" s="9">
        <f t="shared" si="9"/>
        <v>124.48833605937801</v>
      </c>
      <c r="H52" s="9">
        <f t="shared" si="10"/>
        <v>127.60054446086245</v>
      </c>
      <c r="I52" s="9">
        <f t="shared" si="11"/>
        <v>130.79055807238399</v>
      </c>
    </row>
    <row r="53" spans="1:11">
      <c r="A53" s="4"/>
      <c r="C53" s="3"/>
      <c r="D53" s="3"/>
      <c r="E53" s="3"/>
      <c r="F53" s="4">
        <f t="shared" si="8"/>
        <v>17</v>
      </c>
      <c r="G53" s="9">
        <f t="shared" si="9"/>
        <v>127.91176530101092</v>
      </c>
      <c r="H53" s="9">
        <f t="shared" si="10"/>
        <v>131.10955943353619</v>
      </c>
      <c r="I53" s="9">
        <f t="shared" si="11"/>
        <v>134.38729841937459</v>
      </c>
    </row>
    <row r="54" spans="1:11">
      <c r="A54" s="4"/>
      <c r="C54" s="3"/>
      <c r="D54" s="3"/>
      <c r="E54" s="3"/>
      <c r="F54" s="4">
        <f t="shared" si="8"/>
        <v>18</v>
      </c>
      <c r="G54" s="9">
        <f t="shared" si="9"/>
        <v>131.42933884678871</v>
      </c>
      <c r="H54" s="9">
        <f t="shared" si="10"/>
        <v>134.71507231795843</v>
      </c>
      <c r="I54" s="9">
        <f t="shared" si="11"/>
        <v>138.08294912590739</v>
      </c>
    </row>
    <row r="55" spans="1:11">
      <c r="A55" s="4"/>
      <c r="C55" s="3"/>
      <c r="D55" s="3"/>
      <c r="E55" s="3"/>
      <c r="F55" s="4">
        <f t="shared" si="8"/>
        <v>19</v>
      </c>
      <c r="G55" s="9">
        <f t="shared" si="9"/>
        <v>135.04364566507542</v>
      </c>
      <c r="H55" s="9">
        <f t="shared" si="10"/>
        <v>138.41973680670228</v>
      </c>
      <c r="I55" s="9">
        <f t="shared" si="11"/>
        <v>141.88023022686986</v>
      </c>
    </row>
    <row r="56" spans="1:11">
      <c r="A56" s="4"/>
      <c r="C56" s="3"/>
      <c r="D56" s="3"/>
      <c r="E56" s="3"/>
      <c r="F56" s="4">
        <f t="shared" si="8"/>
        <v>20</v>
      </c>
      <c r="G56" s="9">
        <f t="shared" si="9"/>
        <v>138.75734592086502</v>
      </c>
      <c r="H56" s="9">
        <f t="shared" si="10"/>
        <v>142.22627956888661</v>
      </c>
      <c r="I56" s="9">
        <f t="shared" si="11"/>
        <v>145.78193655810881</v>
      </c>
    </row>
    <row r="57" spans="1:11">
      <c r="A57" s="4"/>
      <c r="C57" s="3"/>
      <c r="D57" s="3"/>
      <c r="E57" s="3"/>
      <c r="F57" s="4">
        <f t="shared" si="8"/>
        <v>21</v>
      </c>
      <c r="G57" s="9">
        <f t="shared" si="9"/>
        <v>142.5731729336888</v>
      </c>
      <c r="H57" s="9">
        <f t="shared" si="10"/>
        <v>146.137502257031</v>
      </c>
      <c r="I57" s="9">
        <f t="shared" si="11"/>
        <v>149.79093981345676</v>
      </c>
    </row>
    <row r="58" spans="1:11">
      <c r="A58" s="4"/>
      <c r="C58" s="3"/>
      <c r="D58" s="3"/>
      <c r="E58" s="3"/>
      <c r="F58" s="4">
        <f t="shared" si="8"/>
        <v>22</v>
      </c>
      <c r="G58" s="9">
        <f t="shared" si="9"/>
        <v>146.49393518936523</v>
      </c>
      <c r="H58" s="9">
        <f t="shared" si="10"/>
        <v>150.15628356909937</v>
      </c>
      <c r="I58" s="9">
        <f t="shared" si="11"/>
        <v>153.91019065832683</v>
      </c>
    </row>
    <row r="59" spans="1:11">
      <c r="A59" s="4"/>
      <c r="C59" s="3"/>
      <c r="D59" s="3"/>
      <c r="E59" s="3"/>
      <c r="F59" s="4">
        <f t="shared" si="8"/>
        <v>23</v>
      </c>
      <c r="G59" s="9">
        <f t="shared" si="9"/>
        <v>150.52251840707282</v>
      </c>
      <c r="H59" s="9">
        <f t="shared" si="10"/>
        <v>154.28558136724959</v>
      </c>
      <c r="I59" s="9">
        <f t="shared" si="11"/>
        <v>158.14272090143083</v>
      </c>
    </row>
    <row r="60" spans="1:11">
      <c r="A60" s="4"/>
      <c r="C60" s="3"/>
      <c r="D60" s="3"/>
      <c r="E60" s="3"/>
      <c r="F60" s="4">
        <f t="shared" si="8"/>
        <v>24</v>
      </c>
      <c r="G60" s="9">
        <f t="shared" si="9"/>
        <v>154.66188766326735</v>
      </c>
      <c r="H60" s="9">
        <f t="shared" si="10"/>
        <v>158.52843485484897</v>
      </c>
      <c r="I60" s="9">
        <f t="shared" si="11"/>
        <v>162.49164572622021</v>
      </c>
    </row>
    <row r="61" spans="1:11">
      <c r="A61" s="4"/>
      <c r="C61" s="3"/>
      <c r="D61" s="3"/>
      <c r="E61" s="3"/>
      <c r="F61" s="4">
        <f t="shared" si="8"/>
        <v>25</v>
      </c>
      <c r="G61" s="9">
        <f t="shared" si="9"/>
        <v>158.91508957400723</v>
      </c>
      <c r="H61" s="9">
        <f t="shared" si="10"/>
        <v>162.88796681335739</v>
      </c>
      <c r="I61" s="9">
        <f t="shared" si="11"/>
        <v>166.96016598369127</v>
      </c>
      <c r="K6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Mahler</dc:creator>
  <cp:lastModifiedBy>Jim Mahler</cp:lastModifiedBy>
  <dcterms:created xsi:type="dcterms:W3CDTF">2026-03-31T20:08:48Z</dcterms:created>
  <dcterms:modified xsi:type="dcterms:W3CDTF">2026-05-19T22:54:33Z</dcterms:modified>
</cp:coreProperties>
</file>