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ftjim/Desktop/Documents/AFT/Negotiations/GCCCD Negotiations/GCCCD 2026 Re-Openers/"/>
    </mc:Choice>
  </mc:AlternateContent>
  <xr:revisionPtr revIDLastSave="0" documentId="13_ncr:1_{8A5B7340-5714-C742-9523-C0FD0619F503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Initial Proposal" sheetId="1" r:id="rId1"/>
  </sheets>
  <definedNames>
    <definedName name="_xlnm.Print_Titles" localSheetId="0">'Initial Proposal'!$1:$2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2" i="1" l="1"/>
  <c r="H62" i="1"/>
  <c r="G54" i="1"/>
  <c r="G53" i="1"/>
  <c r="G18" i="1"/>
  <c r="G19" i="1"/>
  <c r="G59" i="1"/>
  <c r="H59" i="1"/>
  <c r="H44" i="1"/>
  <c r="H45" i="1"/>
  <c r="H46" i="1"/>
  <c r="H47" i="1"/>
  <c r="H48" i="1"/>
  <c r="H49" i="1"/>
  <c r="H50" i="1"/>
  <c r="H51" i="1"/>
  <c r="H52" i="1"/>
  <c r="H56" i="1"/>
  <c r="H57" i="1"/>
  <c r="H58" i="1"/>
  <c r="H60" i="1"/>
  <c r="H67" i="1"/>
  <c r="H61" i="1"/>
  <c r="H64" i="1"/>
  <c r="H65" i="1"/>
  <c r="H66" i="1"/>
  <c r="H55" i="1"/>
  <c r="H68" i="1"/>
  <c r="H69" i="1"/>
  <c r="G44" i="1"/>
  <c r="G45" i="1"/>
  <c r="G46" i="1"/>
  <c r="G47" i="1"/>
  <c r="G48" i="1"/>
  <c r="G49" i="1"/>
  <c r="G50" i="1"/>
  <c r="G51" i="1"/>
  <c r="G52" i="1"/>
  <c r="G56" i="1"/>
  <c r="G57" i="1"/>
  <c r="G58" i="1"/>
  <c r="G60" i="1"/>
  <c r="G67" i="1"/>
  <c r="G61" i="1"/>
  <c r="G63" i="1"/>
  <c r="G64" i="1"/>
  <c r="G65" i="1"/>
  <c r="G66" i="1"/>
  <c r="G55" i="1"/>
  <c r="G68" i="1"/>
  <c r="G69" i="1"/>
  <c r="H43" i="1"/>
  <c r="G43" i="1"/>
  <c r="H32" i="1"/>
  <c r="H33" i="1"/>
  <c r="H34" i="1"/>
  <c r="H35" i="1"/>
  <c r="H36" i="1"/>
  <c r="H37" i="1"/>
  <c r="H38" i="1"/>
  <c r="H31" i="1"/>
  <c r="H29" i="1"/>
  <c r="H28" i="1"/>
  <c r="H2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0" i="1"/>
  <c r="H21" i="1"/>
  <c r="H22" i="1"/>
  <c r="H23" i="1"/>
  <c r="H24" i="1"/>
  <c r="H25" i="1"/>
  <c r="H4" i="1"/>
  <c r="G5" i="1"/>
  <c r="G6" i="1"/>
  <c r="G7" i="1"/>
  <c r="G8" i="1"/>
  <c r="G9" i="1"/>
  <c r="G10" i="1"/>
  <c r="G11" i="1"/>
  <c r="G12" i="1"/>
  <c r="G14" i="1"/>
  <c r="G15" i="1"/>
  <c r="G16" i="1"/>
  <c r="G17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7" i="1"/>
  <c r="G38" i="1"/>
  <c r="G4" i="1"/>
</calcChain>
</file>

<file path=xl/sharedStrings.xml><?xml version="1.0" encoding="utf-8"?>
<sst xmlns="http://schemas.openxmlformats.org/spreadsheetml/2006/main" count="91" uniqueCount="67">
  <si>
    <t>Administration of Justice</t>
  </si>
  <si>
    <t>American Sign Language</t>
  </si>
  <si>
    <t>Anthropology, Psychology, Sociology</t>
  </si>
  <si>
    <t>Art, Humanities</t>
  </si>
  <si>
    <t>Astronomy, Physics, Physical Sciences</t>
  </si>
  <si>
    <t>Biology</t>
  </si>
  <si>
    <t>Business Administration</t>
  </si>
  <si>
    <t>Business Office Technology</t>
  </si>
  <si>
    <t>Cardiovascular Technology</t>
  </si>
  <si>
    <t>Chemistry</t>
  </si>
  <si>
    <t>Child Development/Family Studies</t>
  </si>
  <si>
    <t>Communication</t>
  </si>
  <si>
    <t>Computer Science Information Systems</t>
  </si>
  <si>
    <t>Cross-Cultural Studies</t>
  </si>
  <si>
    <t>Culinary Arts</t>
  </si>
  <si>
    <t>Dance</t>
  </si>
  <si>
    <t>Economics, Political Science</t>
  </si>
  <si>
    <t>English</t>
  </si>
  <si>
    <t>English as a Second Language</t>
  </si>
  <si>
    <t>Exercise Science, Health Education</t>
  </si>
  <si>
    <t>Geography, Geology, Oceanography</t>
  </si>
  <si>
    <t>History</t>
  </si>
  <si>
    <t>Library</t>
  </si>
  <si>
    <t>Math</t>
  </si>
  <si>
    <t>Media Communication</t>
  </si>
  <si>
    <t>Music</t>
  </si>
  <si>
    <t>Philosophy, Religious Studies</t>
  </si>
  <si>
    <t>Respiratory Therapy</t>
  </si>
  <si>
    <t>Theatre Arts</t>
  </si>
  <si>
    <t>World Languages</t>
  </si>
  <si>
    <t>Business: International Business, Marketing, Management,
Hospitality/Tourism Management, Retail Management</t>
  </si>
  <si>
    <t xml:space="preserve">American Sign Language
</t>
  </si>
  <si>
    <t xml:space="preserve">Art
</t>
  </si>
  <si>
    <t xml:space="preserve">Communication 
</t>
  </si>
  <si>
    <t xml:space="preserve">English
</t>
  </si>
  <si>
    <t xml:space="preserve">English as a Second Language 
</t>
  </si>
  <si>
    <t xml:space="preserve">Performing Arts
</t>
  </si>
  <si>
    <t xml:space="preserve">World Languages
</t>
  </si>
  <si>
    <t>GROSSMONT</t>
  </si>
  <si>
    <t>CUYAMACA</t>
  </si>
  <si>
    <t xml:space="preserve">Child Development
</t>
  </si>
  <si>
    <t xml:space="preserve">Computer and Information Science/Graphic Design
</t>
  </si>
  <si>
    <t xml:space="preserve">Environmental Health &amp; Safety Management
</t>
  </si>
  <si>
    <t xml:space="preserve">Ornamental Horticulture
</t>
  </si>
  <si>
    <t xml:space="preserve">Water/Wastewater
</t>
  </si>
  <si>
    <t>Mathematics</t>
  </si>
  <si>
    <t>Exercise Science/Health Education</t>
  </si>
  <si>
    <t>EOPS</t>
  </si>
  <si>
    <t>n/a-11 mo.</t>
  </si>
  <si>
    <t>June 30 Stipend Payment</t>
  </si>
  <si>
    <t>Maximum Summer Hours Available (Hours)</t>
  </si>
  <si>
    <t>Automotive</t>
  </si>
  <si>
    <t>REASSIGNED TIME AND STIPENDS:  DEPARTMENT CHAIRS AND PROGRAM COORDINATORS</t>
  </si>
  <si>
    <t xml:space="preserve">CADD Technology
</t>
  </si>
  <si>
    <t>Engineering &amp; Physical Sciences</t>
  </si>
  <si>
    <t xml:space="preserve">History, Humanities, Philosophy, Religious Studies
 </t>
  </si>
  <si>
    <t xml:space="preserve">Social &amp; Behavioral Sciences
 </t>
  </si>
  <si>
    <t xml:space="preserve">Business &amp; Professional Studies
</t>
  </si>
  <si>
    <t>Academic Year Reassigned Time (FTEF)</t>
  </si>
  <si>
    <t>CURRENT</t>
  </si>
  <si>
    <t>PROPOSED</t>
  </si>
  <si>
    <t>Ethnic Studies</t>
  </si>
  <si>
    <r>
      <t>Occupational Therapy Assistant</t>
    </r>
    <r>
      <rPr>
        <strike/>
        <sz val="12"/>
        <color theme="1"/>
        <rFont val="Times New Roman"/>
        <family val="1"/>
      </rPr>
      <t>/Disability Services Management</t>
    </r>
  </si>
  <si>
    <t>Counseling-Student Services</t>
  </si>
  <si>
    <t>Counseling-Instruction</t>
  </si>
  <si>
    <t>Kumeyaay Studies</t>
  </si>
  <si>
    <t>new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</si>
</sst>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"/>
    <numFmt numFmtId="166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trike/>
      <sz val="12"/>
      <color theme="1"/>
      <name val="Times New Roman"/>
      <family val="1"/>
    </font>
    <font>
      <sz val="13"/>
      <color rgb="FF000000"/>
      <name val="Helvetica Neue"/>
      <family val="2"/>
    </font>
    <font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rgb="FF000000"/>
      <name val="Apto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166" fontId="21" fillId="0" borderId="0" xfId="0" applyNumberFormat="1" applyFont="1"/>
    <xf numFmtId="2" fontId="21" fillId="0" borderId="0" xfId="0" applyNumberFormat="1" applyFont="1"/>
    <xf numFmtId="0" fontId="21" fillId="0" borderId="0" xfId="0" applyFont="1"/>
    <xf numFmtId="0" fontId="20" fillId="0" borderId="10" xfId="0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top" wrapText="1"/>
    </xf>
    <xf numFmtId="2" fontId="20" fillId="0" borderId="10" xfId="0" applyNumberFormat="1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33" borderId="12" xfId="0" applyFont="1" applyFill="1" applyBorder="1" applyAlignment="1">
      <alignment horizontal="center" vertical="top" wrapText="1"/>
    </xf>
    <xf numFmtId="166" fontId="21" fillId="33" borderId="10" xfId="0" applyNumberFormat="1" applyFont="1" applyFill="1" applyBorder="1"/>
    <xf numFmtId="2" fontId="21" fillId="33" borderId="10" xfId="0" applyNumberFormat="1" applyFont="1" applyFill="1" applyBorder="1"/>
    <xf numFmtId="0" fontId="21" fillId="33" borderId="10" xfId="0" applyFont="1" applyFill="1" applyBorder="1"/>
    <xf numFmtId="0" fontId="21" fillId="0" borderId="12" xfId="0" applyFont="1" applyBorder="1" applyAlignment="1">
      <alignment wrapText="1"/>
    </xf>
    <xf numFmtId="166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5" fontId="21" fillId="0" borderId="10" xfId="0" applyNumberFormat="1" applyFont="1" applyBorder="1"/>
    <xf numFmtId="165" fontId="21" fillId="0" borderId="0" xfId="0" applyNumberFormat="1" applyFont="1"/>
    <xf numFmtId="164" fontId="21" fillId="0" borderId="10" xfId="0" applyNumberFormat="1" applyFont="1" applyBorder="1" applyAlignment="1">
      <alignment horizontal="center"/>
    </xf>
    <xf numFmtId="0" fontId="23" fillId="0" borderId="12" xfId="0" applyFont="1" applyBorder="1" applyAlignment="1">
      <alignment vertical="top" wrapText="1"/>
    </xf>
    <xf numFmtId="166" fontId="21" fillId="0" borderId="11" xfId="0" applyNumberFormat="1" applyFont="1" applyBorder="1" applyAlignment="1">
      <alignment horizontal="center"/>
    </xf>
    <xf numFmtId="165" fontId="21" fillId="0" borderId="11" xfId="0" applyNumberFormat="1" applyFont="1" applyBorder="1"/>
    <xf numFmtId="0" fontId="21" fillId="0" borderId="12" xfId="0" applyFont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21" fillId="0" borderId="13" xfId="0" applyFont="1" applyBorder="1" applyAlignment="1">
      <alignment vertical="top" wrapText="1"/>
    </xf>
    <xf numFmtId="0" fontId="21" fillId="34" borderId="13" xfId="0" applyFont="1" applyFill="1" applyBorder="1" applyAlignment="1">
      <alignment vertical="top" wrapText="1"/>
    </xf>
    <xf numFmtId="166" fontId="21" fillId="34" borderId="10" xfId="0" applyNumberFormat="1" applyFont="1" applyFill="1" applyBorder="1" applyAlignment="1">
      <alignment horizontal="center"/>
    </xf>
    <xf numFmtId="165" fontId="21" fillId="34" borderId="10" xfId="0" applyNumberFormat="1" applyFont="1" applyFill="1" applyBorder="1"/>
    <xf numFmtId="0" fontId="21" fillId="34" borderId="0" xfId="0" applyFont="1" applyFill="1"/>
    <xf numFmtId="0" fontId="23" fillId="0" borderId="13" xfId="0" applyFont="1" applyBorder="1" applyAlignment="1">
      <alignment vertical="top" wrapText="1"/>
    </xf>
    <xf numFmtId="0" fontId="21" fillId="0" borderId="0" xfId="0" applyFont="1" applyAlignment="1">
      <alignment wrapText="1"/>
    </xf>
    <xf numFmtId="0" fontId="24" fillId="0" borderId="0" xfId="0" applyFont="1"/>
    <xf numFmtId="2" fontId="21" fillId="0" borderId="11" xfId="0" applyNumberFormat="1" applyFont="1" applyBorder="1" applyAlignment="1">
      <alignment horizontal="center"/>
    </xf>
    <xf numFmtId="166" fontId="22" fillId="0" borderId="0" xfId="0" applyNumberFormat="1" applyFont="1" applyAlignment="1" applyProtection="1">
      <alignment horizontal="right"/>
      <protection locked="0"/>
    </xf>
    <xf numFmtId="166" fontId="25" fillId="0" borderId="0" xfId="0" applyNumberFormat="1" applyFont="1" applyAlignment="1">
      <alignment horizontal="center"/>
    </xf>
    <xf numFmtId="0" fontId="21" fillId="0" borderId="13" xfId="0" applyFont="1" applyBorder="1" applyAlignment="1">
      <alignment wrapText="1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12" xfId="0" applyFont="1" applyBorder="1" applyAlignment="1">
      <alignment vertical="top" wrapText="1"/>
    </xf>
    <xf numFmtId="166" fontId="29" fillId="0" borderId="10" xfId="0" applyNumberFormat="1" applyFont="1" applyBorder="1" applyAlignment="1">
      <alignment horizontal="left"/>
    </xf>
    <xf numFmtId="0" fontId="30" fillId="0" borderId="0" xfId="0" applyFont="1"/>
  </cellXfs>
  <cellStyles count="21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3"/>
  <sheetViews>
    <sheetView tabSelected="1" workbookViewId="0"/>
  </sheetViews>
  <sheetFormatPr baseColWidth="10" defaultColWidth="8.83203125" defaultRowHeight="16" x14ac:dyDescent="0.2"/>
  <cols>
    <col min="1" max="1" width="51.6640625" style="29" customWidth="1"/>
    <col min="2" max="2" width="10.5" style="1" customWidth="1"/>
    <col min="3" max="3" width="9.83203125" style="2" bestFit="1" customWidth="1"/>
    <col min="4" max="4" width="10.1640625" style="3" bestFit="1" customWidth="1"/>
    <col min="5" max="5" width="8.83203125" style="3"/>
    <col min="6" max="6" width="10.5" style="3" customWidth="1"/>
    <col min="7" max="7" width="9.83203125" style="3" customWidth="1"/>
    <col min="8" max="8" width="10.1640625" style="3" customWidth="1"/>
    <col min="9" max="11" width="8.83203125" style="3"/>
    <col min="12" max="13" width="9.1640625" style="3" bestFit="1" customWidth="1"/>
    <col min="14" max="16384" width="8.83203125" style="3"/>
  </cols>
  <sheetData>
    <row r="1" spans="1:13" ht="18" x14ac:dyDescent="0.2">
      <c r="A1" s="32"/>
      <c r="C1" s="33" t="s">
        <v>59</v>
      </c>
      <c r="G1" s="35" t="s">
        <v>60</v>
      </c>
    </row>
    <row r="2" spans="1:13" ht="86" customHeight="1" x14ac:dyDescent="0.2">
      <c r="A2" s="4" t="s">
        <v>52</v>
      </c>
      <c r="B2" s="5" t="s">
        <v>58</v>
      </c>
      <c r="C2" s="6" t="s">
        <v>50</v>
      </c>
      <c r="D2" s="7" t="s">
        <v>49</v>
      </c>
      <c r="F2" s="5" t="s">
        <v>58</v>
      </c>
      <c r="G2" s="6" t="s">
        <v>50</v>
      </c>
      <c r="H2" s="7" t="s">
        <v>49</v>
      </c>
    </row>
    <row r="3" spans="1:13" ht="17" x14ac:dyDescent="0.2">
      <c r="A3" s="8" t="s">
        <v>38</v>
      </c>
      <c r="B3" s="9"/>
      <c r="C3" s="10"/>
      <c r="D3" s="11"/>
      <c r="F3" s="9"/>
      <c r="G3" s="10"/>
      <c r="H3" s="11"/>
    </row>
    <row r="4" spans="1:13" ht="17" x14ac:dyDescent="0.2">
      <c r="A4" s="12" t="s">
        <v>0</v>
      </c>
      <c r="B4" s="13">
        <v>0.99581092184006115</v>
      </c>
      <c r="C4" s="14">
        <v>34.647636206170716</v>
      </c>
      <c r="D4" s="15">
        <v>3276.3631667038867</v>
      </c>
      <c r="F4" s="13">
        <v>1.1000000000000001</v>
      </c>
      <c r="G4" s="14">
        <f>F4*35</f>
        <v>38.5</v>
      </c>
      <c r="H4" s="15">
        <f>F4*3300</f>
        <v>3630.0000000000005</v>
      </c>
      <c r="L4" s="16"/>
      <c r="M4" s="16"/>
    </row>
    <row r="5" spans="1:13" ht="17" x14ac:dyDescent="0.2">
      <c r="A5" s="12" t="s">
        <v>1</v>
      </c>
      <c r="B5" s="13">
        <v>0.34195771278281345</v>
      </c>
      <c r="C5" s="14">
        <v>11.897867527402022</v>
      </c>
      <c r="D5" s="15">
        <v>1091.9008797870702</v>
      </c>
      <c r="F5" s="13">
        <v>0.4</v>
      </c>
      <c r="G5" s="14">
        <f t="shared" ref="G5:G38" si="0">F5*35</f>
        <v>14</v>
      </c>
      <c r="H5" s="15">
        <f t="shared" ref="H5:H38" si="1">F5*3300</f>
        <v>1320</v>
      </c>
    </row>
    <row r="6" spans="1:13" ht="17" x14ac:dyDescent="0.2">
      <c r="A6" s="12" t="s">
        <v>2</v>
      </c>
      <c r="B6" s="13">
        <v>0.81167984572623864</v>
      </c>
      <c r="C6" s="14">
        <v>28.241092152954252</v>
      </c>
      <c r="D6" s="15">
        <v>2591.7647256484302</v>
      </c>
      <c r="F6" s="13">
        <v>1</v>
      </c>
      <c r="G6" s="14">
        <f t="shared" si="0"/>
        <v>35</v>
      </c>
      <c r="H6" s="15">
        <f t="shared" si="1"/>
        <v>3300</v>
      </c>
    </row>
    <row r="7" spans="1:13" ht="17" x14ac:dyDescent="0.2">
      <c r="A7" s="12" t="s">
        <v>3</v>
      </c>
      <c r="B7" s="13">
        <v>0.98829536771296633</v>
      </c>
      <c r="C7" s="14">
        <v>34.386144612161885</v>
      </c>
      <c r="D7" s="15">
        <v>3155.7135316923013</v>
      </c>
      <c r="F7" s="13">
        <v>1.2</v>
      </c>
      <c r="G7" s="14">
        <f t="shared" si="0"/>
        <v>42</v>
      </c>
      <c r="H7" s="15">
        <f t="shared" si="1"/>
        <v>3960</v>
      </c>
    </row>
    <row r="8" spans="1:13" ht="17" x14ac:dyDescent="0.2">
      <c r="A8" s="12" t="s">
        <v>4</v>
      </c>
      <c r="B8" s="13">
        <v>0.53736212008727835</v>
      </c>
      <c r="C8" s="14">
        <v>18.696648971631745</v>
      </c>
      <c r="D8" s="15">
        <v>1715.8442396653957</v>
      </c>
      <c r="F8" s="13">
        <v>0.6</v>
      </c>
      <c r="G8" s="14">
        <f t="shared" si="0"/>
        <v>21</v>
      </c>
      <c r="H8" s="15">
        <f t="shared" si="1"/>
        <v>1980</v>
      </c>
    </row>
    <row r="9" spans="1:13" ht="17" x14ac:dyDescent="0.2">
      <c r="A9" s="12" t="s">
        <v>5</v>
      </c>
      <c r="B9" s="13">
        <v>0.77034429802721716</v>
      </c>
      <c r="C9" s="14">
        <v>26.802888385905653</v>
      </c>
      <c r="D9" s="15">
        <v>2459.7767072126298</v>
      </c>
      <c r="F9" s="13">
        <v>1</v>
      </c>
      <c r="G9" s="14">
        <f t="shared" si="0"/>
        <v>35</v>
      </c>
      <c r="H9" s="15">
        <f t="shared" si="1"/>
        <v>3300</v>
      </c>
    </row>
    <row r="10" spans="1:13" ht="17" x14ac:dyDescent="0.2">
      <c r="A10" s="12" t="s">
        <v>6</v>
      </c>
      <c r="B10" s="13">
        <v>0.48851101826116217</v>
      </c>
      <c r="C10" s="14">
        <v>16.996953610574316</v>
      </c>
      <c r="D10" s="15">
        <v>1559.8583996958143</v>
      </c>
      <c r="F10" s="13">
        <v>0.6</v>
      </c>
      <c r="G10" s="14">
        <f t="shared" si="0"/>
        <v>21</v>
      </c>
      <c r="H10" s="15">
        <f t="shared" si="1"/>
        <v>1980</v>
      </c>
    </row>
    <row r="11" spans="1:13" ht="31.5" customHeight="1" x14ac:dyDescent="0.2">
      <c r="A11" s="12" t="s">
        <v>30</v>
      </c>
      <c r="B11" s="13">
        <v>0.58997099897694238</v>
      </c>
      <c r="C11" s="14">
        <v>20.527090129693601</v>
      </c>
      <c r="D11" s="15">
        <v>1883.8289904018636</v>
      </c>
      <c r="F11" s="13">
        <v>0.8</v>
      </c>
      <c r="G11" s="14">
        <f t="shared" si="0"/>
        <v>28</v>
      </c>
      <c r="H11" s="15">
        <f t="shared" si="1"/>
        <v>2640</v>
      </c>
    </row>
    <row r="12" spans="1:13" ht="17" x14ac:dyDescent="0.2">
      <c r="A12" s="12" t="s">
        <v>7</v>
      </c>
      <c r="B12" s="13">
        <v>0.84174206223461789</v>
      </c>
      <c r="C12" s="14">
        <v>29.287058528989593</v>
      </c>
      <c r="D12" s="15">
        <v>2881.4995869431118</v>
      </c>
      <c r="F12" s="13">
        <v>1</v>
      </c>
      <c r="G12" s="14">
        <f t="shared" si="0"/>
        <v>35</v>
      </c>
      <c r="H12" s="15">
        <f t="shared" si="1"/>
        <v>3300</v>
      </c>
    </row>
    <row r="13" spans="1:13" ht="17" x14ac:dyDescent="0.2">
      <c r="A13" s="12" t="s">
        <v>8</v>
      </c>
      <c r="B13" s="13">
        <v>0.95823315120458719</v>
      </c>
      <c r="C13" s="14">
        <v>33.34017823612654</v>
      </c>
      <c r="D13" s="15">
        <v>3059.7222455571741</v>
      </c>
      <c r="F13" s="13">
        <v>1</v>
      </c>
      <c r="G13" s="14">
        <v>60</v>
      </c>
      <c r="H13" s="15">
        <f t="shared" si="1"/>
        <v>3300</v>
      </c>
    </row>
    <row r="14" spans="1:13" ht="17" x14ac:dyDescent="0.2">
      <c r="A14" s="12" t="s">
        <v>9</v>
      </c>
      <c r="B14" s="13">
        <v>0.57493989072275242</v>
      </c>
      <c r="C14" s="14">
        <v>20.004106941675929</v>
      </c>
      <c r="D14" s="15">
        <v>1835.8333473343046</v>
      </c>
      <c r="F14" s="13">
        <v>0.8</v>
      </c>
      <c r="G14" s="14">
        <f t="shared" si="0"/>
        <v>28</v>
      </c>
      <c r="H14" s="15">
        <f t="shared" si="1"/>
        <v>2640</v>
      </c>
    </row>
    <row r="15" spans="1:13" ht="17" x14ac:dyDescent="0.2">
      <c r="A15" s="12" t="s">
        <v>10</v>
      </c>
      <c r="B15" s="13">
        <v>0.67264209437498479</v>
      </c>
      <c r="C15" s="14">
        <v>23.403497663790791</v>
      </c>
      <c r="D15" s="15">
        <v>2437.9541959789535</v>
      </c>
      <c r="F15" s="13">
        <v>0.8</v>
      </c>
      <c r="G15" s="14">
        <f t="shared" si="0"/>
        <v>28</v>
      </c>
      <c r="H15" s="15">
        <f t="shared" si="1"/>
        <v>2640</v>
      </c>
    </row>
    <row r="16" spans="1:13" ht="17" x14ac:dyDescent="0.2">
      <c r="A16" s="12" t="s">
        <v>11</v>
      </c>
      <c r="B16" s="13">
        <v>0.89059316406073397</v>
      </c>
      <c r="C16" s="14">
        <v>30.986753890047023</v>
      </c>
      <c r="D16" s="15">
        <v>2843.7418517531387</v>
      </c>
      <c r="F16" s="13">
        <v>1</v>
      </c>
      <c r="G16" s="14">
        <f t="shared" si="0"/>
        <v>35</v>
      </c>
      <c r="H16" s="15">
        <f t="shared" si="1"/>
        <v>3300</v>
      </c>
    </row>
    <row r="17" spans="1:8" ht="17" x14ac:dyDescent="0.2">
      <c r="A17" s="12" t="s">
        <v>12</v>
      </c>
      <c r="B17" s="13">
        <v>0.80792206866269123</v>
      </c>
      <c r="C17" s="14">
        <v>28.110346355949833</v>
      </c>
      <c r="D17" s="15">
        <v>2579.7658148815394</v>
      </c>
      <c r="F17" s="13">
        <v>1</v>
      </c>
      <c r="G17" s="14">
        <f t="shared" si="0"/>
        <v>35</v>
      </c>
      <c r="H17" s="15">
        <f t="shared" si="1"/>
        <v>3300</v>
      </c>
    </row>
    <row r="18" spans="1:8" ht="17" x14ac:dyDescent="0.2">
      <c r="A18" s="12" t="s">
        <v>64</v>
      </c>
      <c r="B18" s="13"/>
      <c r="C18" s="14"/>
      <c r="D18" s="15"/>
      <c r="F18" s="13">
        <v>0.4</v>
      </c>
      <c r="G18" s="14">
        <f t="shared" si="0"/>
        <v>14</v>
      </c>
      <c r="H18" s="17" t="s">
        <v>48</v>
      </c>
    </row>
    <row r="19" spans="1:8" ht="17" x14ac:dyDescent="0.2">
      <c r="A19" s="12" t="s">
        <v>63</v>
      </c>
      <c r="B19" s="13"/>
      <c r="C19" s="14"/>
      <c r="D19" s="15"/>
      <c r="F19" s="13">
        <v>1</v>
      </c>
      <c r="G19" s="14">
        <f t="shared" si="0"/>
        <v>35</v>
      </c>
      <c r="H19" s="17" t="s">
        <v>48</v>
      </c>
    </row>
    <row r="20" spans="1:8" ht="17" x14ac:dyDescent="0.2">
      <c r="A20" s="12" t="s">
        <v>13</v>
      </c>
      <c r="B20" s="13">
        <v>0.48099546413406735</v>
      </c>
      <c r="C20" s="14">
        <v>16.735462016565481</v>
      </c>
      <c r="D20" s="15">
        <v>1535.8605781620327</v>
      </c>
      <c r="F20" s="13">
        <v>1</v>
      </c>
      <c r="G20" s="14">
        <f t="shared" si="0"/>
        <v>35</v>
      </c>
      <c r="H20" s="15">
        <f t="shared" si="1"/>
        <v>3300</v>
      </c>
    </row>
    <row r="21" spans="1:8" ht="17" x14ac:dyDescent="0.2">
      <c r="A21" s="12" t="s">
        <v>14</v>
      </c>
      <c r="B21" s="13">
        <v>0.26304439444831806</v>
      </c>
      <c r="C21" s="14">
        <v>9.152205790309246</v>
      </c>
      <c r="D21" s="15">
        <v>839.92375368236162</v>
      </c>
      <c r="F21" s="13">
        <v>0.4</v>
      </c>
      <c r="G21" s="14">
        <f t="shared" si="0"/>
        <v>14</v>
      </c>
      <c r="H21" s="15">
        <f t="shared" si="1"/>
        <v>1320</v>
      </c>
    </row>
    <row r="22" spans="1:8" ht="17" x14ac:dyDescent="0.2">
      <c r="A22" s="12" t="s">
        <v>15</v>
      </c>
      <c r="B22" s="13">
        <v>0.52233101183308872</v>
      </c>
      <c r="C22" s="14">
        <v>18.173665783614076</v>
      </c>
      <c r="D22" s="15">
        <v>1697.6815748227452</v>
      </c>
      <c r="F22" s="13">
        <v>0.6</v>
      </c>
      <c r="G22" s="14">
        <f t="shared" si="0"/>
        <v>21</v>
      </c>
      <c r="H22" s="15">
        <f t="shared" si="1"/>
        <v>1980</v>
      </c>
    </row>
    <row r="23" spans="1:8" ht="17" x14ac:dyDescent="0.2">
      <c r="A23" s="12" t="s">
        <v>16</v>
      </c>
      <c r="B23" s="13">
        <v>0.48851101826116217</v>
      </c>
      <c r="C23" s="14">
        <v>16.996953610574316</v>
      </c>
      <c r="D23" s="15">
        <v>1559.8583996958143</v>
      </c>
      <c r="F23" s="13">
        <v>0.6</v>
      </c>
      <c r="G23" s="14">
        <f t="shared" si="0"/>
        <v>21</v>
      </c>
      <c r="H23" s="15">
        <f t="shared" si="1"/>
        <v>1980</v>
      </c>
    </row>
    <row r="24" spans="1:8" ht="17" x14ac:dyDescent="0.2">
      <c r="A24" s="12" t="s">
        <v>17</v>
      </c>
      <c r="B24" s="13">
        <v>1.5031108254189605</v>
      </c>
      <c r="C24" s="14">
        <v>52.298318801767131</v>
      </c>
      <c r="D24" s="15">
        <v>4799.5643067563524</v>
      </c>
      <c r="F24" s="13">
        <v>1.6</v>
      </c>
      <c r="G24" s="14">
        <f t="shared" si="0"/>
        <v>56</v>
      </c>
      <c r="H24" s="15">
        <f t="shared" si="1"/>
        <v>5280</v>
      </c>
    </row>
    <row r="25" spans="1:8" ht="17" x14ac:dyDescent="0.2">
      <c r="A25" s="12" t="s">
        <v>18</v>
      </c>
      <c r="B25" s="13">
        <v>0.59372877604048946</v>
      </c>
      <c r="C25" s="14">
        <v>20.657835926698016</v>
      </c>
      <c r="D25" s="15">
        <v>1895.8279011687591</v>
      </c>
      <c r="F25" s="13">
        <v>1</v>
      </c>
      <c r="G25" s="14">
        <f t="shared" si="0"/>
        <v>35</v>
      </c>
      <c r="H25" s="15">
        <f t="shared" si="1"/>
        <v>3300</v>
      </c>
    </row>
    <row r="26" spans="1:8" ht="17" x14ac:dyDescent="0.2">
      <c r="A26" s="12" t="s">
        <v>47</v>
      </c>
      <c r="B26" s="13">
        <v>0.4537500000000001</v>
      </c>
      <c r="C26" s="14">
        <v>15.787500000000001</v>
      </c>
      <c r="D26" s="17" t="s">
        <v>48</v>
      </c>
      <c r="F26" s="13">
        <v>0.6</v>
      </c>
      <c r="G26" s="14">
        <f t="shared" si="0"/>
        <v>21</v>
      </c>
      <c r="H26" s="17" t="s">
        <v>48</v>
      </c>
    </row>
    <row r="27" spans="1:8" ht="17" x14ac:dyDescent="0.2">
      <c r="A27" s="12" t="s">
        <v>19</v>
      </c>
      <c r="B27" s="13">
        <v>1.5031108254189605</v>
      </c>
      <c r="C27" s="14">
        <v>52.298318801767131</v>
      </c>
      <c r="D27" s="15">
        <v>4799.5643067563524</v>
      </c>
      <c r="F27" s="13">
        <v>1.6</v>
      </c>
      <c r="G27" s="14">
        <f t="shared" si="0"/>
        <v>56</v>
      </c>
      <c r="H27" s="15">
        <f t="shared" si="1"/>
        <v>5280</v>
      </c>
    </row>
    <row r="28" spans="1:8" ht="17" x14ac:dyDescent="0.2">
      <c r="A28" s="12" t="s">
        <v>20</v>
      </c>
      <c r="B28" s="13">
        <v>0.40583992286311932</v>
      </c>
      <c r="C28" s="14">
        <v>14.120546076477126</v>
      </c>
      <c r="D28" s="15">
        <v>1295.8823628242151</v>
      </c>
      <c r="F28" s="13">
        <v>0.6</v>
      </c>
      <c r="G28" s="14">
        <f t="shared" si="0"/>
        <v>21</v>
      </c>
      <c r="H28" s="15">
        <f t="shared" si="1"/>
        <v>1980</v>
      </c>
    </row>
    <row r="29" spans="1:8" ht="17" x14ac:dyDescent="0.2">
      <c r="A29" s="12" t="s">
        <v>21</v>
      </c>
      <c r="B29" s="13">
        <v>0.81543762278978604</v>
      </c>
      <c r="C29" s="14">
        <v>28.371837949958667</v>
      </c>
      <c r="D29" s="15">
        <v>2603.7636364153209</v>
      </c>
      <c r="F29" s="13">
        <v>1</v>
      </c>
      <c r="G29" s="14">
        <f t="shared" si="0"/>
        <v>35</v>
      </c>
      <c r="H29" s="15">
        <f t="shared" si="1"/>
        <v>3300</v>
      </c>
    </row>
    <row r="30" spans="1:8" ht="17" x14ac:dyDescent="0.2">
      <c r="A30" s="12" t="s">
        <v>22</v>
      </c>
      <c r="B30" s="13">
        <v>0.52233101183308872</v>
      </c>
      <c r="C30" s="14">
        <v>18.173665783614076</v>
      </c>
      <c r="D30" s="17" t="s">
        <v>48</v>
      </c>
      <c r="F30" s="13">
        <v>0.6</v>
      </c>
      <c r="G30" s="14">
        <f t="shared" si="0"/>
        <v>21</v>
      </c>
      <c r="H30" s="17" t="s">
        <v>48</v>
      </c>
    </row>
    <row r="31" spans="1:8" ht="17" x14ac:dyDescent="0.2">
      <c r="A31" s="12" t="s">
        <v>23</v>
      </c>
      <c r="B31" s="13">
        <v>1.4467441694657495</v>
      </c>
      <c r="C31" s="14">
        <v>50.337131846700863</v>
      </c>
      <c r="D31" s="15">
        <v>4619.5806452529887</v>
      </c>
      <c r="F31" s="13">
        <v>1.6</v>
      </c>
      <c r="G31" s="14">
        <f t="shared" si="0"/>
        <v>56</v>
      </c>
      <c r="H31" s="15">
        <f t="shared" si="1"/>
        <v>5280</v>
      </c>
    </row>
    <row r="32" spans="1:8" ht="17" x14ac:dyDescent="0.2">
      <c r="A32" s="12" t="s">
        <v>24</v>
      </c>
      <c r="B32" s="13">
        <v>0.50729990357889909</v>
      </c>
      <c r="C32" s="14">
        <v>17.650682595596404</v>
      </c>
      <c r="D32" s="15">
        <v>1619.8529535302687</v>
      </c>
      <c r="F32" s="13">
        <v>0.6</v>
      </c>
      <c r="G32" s="14">
        <f t="shared" si="0"/>
        <v>21</v>
      </c>
      <c r="H32" s="15">
        <f t="shared" si="1"/>
        <v>1980</v>
      </c>
    </row>
    <row r="33" spans="1:14" ht="17" x14ac:dyDescent="0.2">
      <c r="A33" s="12" t="s">
        <v>25</v>
      </c>
      <c r="B33" s="13">
        <v>0.72525097326464827</v>
      </c>
      <c r="C33" s="14">
        <v>25.233938821852639</v>
      </c>
      <c r="D33" s="15">
        <v>2315.7897780099397</v>
      </c>
      <c r="F33" s="13">
        <v>0.8</v>
      </c>
      <c r="G33" s="14">
        <f t="shared" si="0"/>
        <v>28</v>
      </c>
      <c r="H33" s="15">
        <f t="shared" si="1"/>
        <v>2640</v>
      </c>
      <c r="N33" s="36"/>
    </row>
    <row r="34" spans="1:14" ht="34" x14ac:dyDescent="0.2">
      <c r="A34" s="12" t="s">
        <v>62</v>
      </c>
      <c r="B34" s="13">
        <v>0.77410207509076467</v>
      </c>
      <c r="C34" s="14">
        <v>26.933634182910072</v>
      </c>
      <c r="D34" s="15">
        <v>2471.7756179795215</v>
      </c>
      <c r="F34" s="13">
        <v>1</v>
      </c>
      <c r="G34" s="14">
        <v>60</v>
      </c>
      <c r="H34" s="15">
        <f t="shared" si="1"/>
        <v>3300</v>
      </c>
      <c r="N34" s="36"/>
    </row>
    <row r="35" spans="1:14" ht="17" x14ac:dyDescent="0.2">
      <c r="A35" s="12" t="s">
        <v>26</v>
      </c>
      <c r="B35" s="13">
        <v>0.63506432373951072</v>
      </c>
      <c r="C35" s="14">
        <v>22.096039693746608</v>
      </c>
      <c r="D35" s="15">
        <v>2027.8159196045585</v>
      </c>
      <c r="F35" s="13">
        <v>0.8</v>
      </c>
      <c r="G35" s="14">
        <f t="shared" si="0"/>
        <v>28</v>
      </c>
      <c r="H35" s="15">
        <f t="shared" si="1"/>
        <v>2640</v>
      </c>
    </row>
    <row r="36" spans="1:14" ht="17" x14ac:dyDescent="0.2">
      <c r="A36" s="12" t="s">
        <v>27</v>
      </c>
      <c r="B36" s="13">
        <v>0.83798428517107038</v>
      </c>
      <c r="C36" s="14">
        <v>29.156312731985174</v>
      </c>
      <c r="D36" s="15">
        <v>2675.7571010166657</v>
      </c>
      <c r="F36" s="13">
        <v>1</v>
      </c>
      <c r="G36" s="14">
        <v>60</v>
      </c>
      <c r="H36" s="15">
        <f t="shared" si="1"/>
        <v>3300</v>
      </c>
    </row>
    <row r="37" spans="1:14" ht="17" x14ac:dyDescent="0.2">
      <c r="A37" s="12" t="s">
        <v>28</v>
      </c>
      <c r="B37" s="13">
        <v>0.4471754705621408</v>
      </c>
      <c r="C37" s="14">
        <v>15.558749843525723</v>
      </c>
      <c r="D37" s="15">
        <v>1427.8703812600147</v>
      </c>
      <c r="F37" s="13">
        <v>0.8</v>
      </c>
      <c r="G37" s="14">
        <f t="shared" si="0"/>
        <v>28</v>
      </c>
      <c r="H37" s="15">
        <f t="shared" si="1"/>
        <v>2640</v>
      </c>
    </row>
    <row r="38" spans="1:14" ht="17" x14ac:dyDescent="0.2">
      <c r="A38" s="12" t="s">
        <v>29</v>
      </c>
      <c r="B38" s="13">
        <v>1.0859975713651988</v>
      </c>
      <c r="C38" s="14">
        <v>37.785535334276751</v>
      </c>
      <c r="D38" s="15">
        <v>3467.685211631464</v>
      </c>
      <c r="F38" s="13">
        <v>1.2</v>
      </c>
      <c r="G38" s="14">
        <f t="shared" si="0"/>
        <v>42</v>
      </c>
      <c r="H38" s="15">
        <f t="shared" si="1"/>
        <v>3960</v>
      </c>
    </row>
    <row r="39" spans="1:14" x14ac:dyDescent="0.2">
      <c r="A39" s="12"/>
      <c r="B39" s="13"/>
      <c r="C39" s="14"/>
      <c r="D39" s="15"/>
      <c r="F39" s="13"/>
      <c r="G39" s="14"/>
      <c r="H39" s="15"/>
    </row>
    <row r="40" spans="1:14" x14ac:dyDescent="0.2">
      <c r="A40" s="12"/>
      <c r="B40" s="13"/>
      <c r="C40" s="14"/>
      <c r="D40" s="15"/>
      <c r="F40" s="13"/>
      <c r="G40" s="14"/>
      <c r="H40" s="15"/>
    </row>
    <row r="41" spans="1:14" ht="104.25" customHeight="1" x14ac:dyDescent="0.2">
      <c r="A41" s="4" t="s">
        <v>52</v>
      </c>
      <c r="B41" s="5" t="s">
        <v>58</v>
      </c>
      <c r="C41" s="6" t="s">
        <v>50</v>
      </c>
      <c r="D41" s="7" t="s">
        <v>49</v>
      </c>
      <c r="F41" s="5" t="s">
        <v>58</v>
      </c>
      <c r="G41" s="6" t="s">
        <v>50</v>
      </c>
      <c r="H41" s="7" t="s">
        <v>49</v>
      </c>
    </row>
    <row r="42" spans="1:14" ht="17" x14ac:dyDescent="0.2">
      <c r="A42" s="8" t="s">
        <v>39</v>
      </c>
      <c r="B42" s="9"/>
      <c r="C42" s="11"/>
      <c r="D42" s="11"/>
      <c r="F42" s="9"/>
      <c r="G42" s="11"/>
      <c r="H42" s="11"/>
    </row>
    <row r="43" spans="1:14" ht="15" customHeight="1" x14ac:dyDescent="0.2">
      <c r="A43" s="18" t="s">
        <v>31</v>
      </c>
      <c r="B43" s="19">
        <v>0.18788885317737006</v>
      </c>
      <c r="C43" s="31">
        <v>6.5372898502208914</v>
      </c>
      <c r="D43" s="20">
        <v>599.94553834454405</v>
      </c>
      <c r="F43" s="19">
        <v>0.4</v>
      </c>
      <c r="G43" s="31">
        <f t="shared" ref="G43:G69" si="2">F43*35</f>
        <v>14</v>
      </c>
      <c r="H43" s="20">
        <f t="shared" ref="H43:H62" si="3">F43*3300</f>
        <v>1320</v>
      </c>
    </row>
    <row r="44" spans="1:14" ht="15" customHeight="1" x14ac:dyDescent="0.2">
      <c r="A44" s="18" t="s">
        <v>32</v>
      </c>
      <c r="B44" s="13">
        <v>0.41335547699021419</v>
      </c>
      <c r="C44" s="14">
        <v>14.382037670485962</v>
      </c>
      <c r="D44" s="15">
        <v>1319.880184357997</v>
      </c>
      <c r="F44" s="19">
        <v>0.5</v>
      </c>
      <c r="G44" s="31">
        <f t="shared" si="2"/>
        <v>17.5</v>
      </c>
      <c r="H44" s="20">
        <f t="shared" si="3"/>
        <v>1650</v>
      </c>
    </row>
    <row r="45" spans="1:14" ht="15" customHeight="1" x14ac:dyDescent="0.2">
      <c r="A45" s="21" t="s">
        <v>51</v>
      </c>
      <c r="B45" s="13">
        <v>0.57874300000000012</v>
      </c>
      <c r="C45" s="14">
        <v>20.134852738680344</v>
      </c>
      <c r="D45" s="15">
        <v>1847.8322581011951</v>
      </c>
      <c r="F45" s="19">
        <v>0.7</v>
      </c>
      <c r="G45" s="31">
        <f t="shared" si="2"/>
        <v>24.5</v>
      </c>
      <c r="H45" s="20">
        <f t="shared" si="3"/>
        <v>2310</v>
      </c>
    </row>
    <row r="46" spans="1:14" ht="15" customHeight="1" x14ac:dyDescent="0.2">
      <c r="A46" s="22" t="s">
        <v>5</v>
      </c>
      <c r="B46" s="13">
        <v>0.43259999999999998</v>
      </c>
      <c r="C46" s="14">
        <v>15.051619834710742</v>
      </c>
      <c r="D46" s="15">
        <v>1381.3157000000001</v>
      </c>
      <c r="F46" s="19">
        <v>0.8</v>
      </c>
      <c r="G46" s="31">
        <f t="shared" si="2"/>
        <v>28</v>
      </c>
      <c r="H46" s="20">
        <f t="shared" si="3"/>
        <v>2640</v>
      </c>
    </row>
    <row r="47" spans="1:14" ht="15" customHeight="1" x14ac:dyDescent="0.2">
      <c r="A47" s="23" t="s">
        <v>57</v>
      </c>
      <c r="B47" s="13">
        <v>1.0448900000000003</v>
      </c>
      <c r="C47" s="14">
        <v>36.370000000000005</v>
      </c>
      <c r="D47" s="15">
        <v>3513.7986415025002</v>
      </c>
      <c r="F47" s="19">
        <v>1.5</v>
      </c>
      <c r="G47" s="31">
        <f t="shared" si="2"/>
        <v>52.5</v>
      </c>
      <c r="H47" s="20">
        <f t="shared" si="3"/>
        <v>4950</v>
      </c>
    </row>
    <row r="48" spans="1:14" ht="15" customHeight="1" x14ac:dyDescent="0.2">
      <c r="A48" s="23" t="s">
        <v>53</v>
      </c>
      <c r="B48" s="13">
        <v>0.19965000000000005</v>
      </c>
      <c r="C48" s="14">
        <v>6.9465000000000012</v>
      </c>
      <c r="D48" s="15">
        <v>637.82321159500009</v>
      </c>
      <c r="F48" s="19">
        <v>0.4</v>
      </c>
      <c r="G48" s="31">
        <f t="shared" si="2"/>
        <v>14</v>
      </c>
      <c r="H48" s="20">
        <f t="shared" si="3"/>
        <v>1320</v>
      </c>
    </row>
    <row r="49" spans="1:16" s="27" customFormat="1" ht="15" customHeight="1" x14ac:dyDescent="0.2">
      <c r="A49" s="24" t="s">
        <v>9</v>
      </c>
      <c r="B49" s="25">
        <v>0.2268</v>
      </c>
      <c r="C49" s="14">
        <v>7.8911404958677682</v>
      </c>
      <c r="D49" s="26">
        <v>724.18562499999996</v>
      </c>
      <c r="E49" s="3"/>
      <c r="F49" s="19">
        <v>0.5</v>
      </c>
      <c r="G49" s="31">
        <f t="shared" si="2"/>
        <v>17.5</v>
      </c>
      <c r="H49" s="20">
        <f t="shared" si="3"/>
        <v>1650</v>
      </c>
      <c r="I49" s="3"/>
      <c r="J49" s="3"/>
      <c r="K49" s="3"/>
      <c r="L49" s="3"/>
      <c r="M49" s="3"/>
      <c r="N49" s="3"/>
      <c r="O49" s="3"/>
      <c r="P49" s="3"/>
    </row>
    <row r="50" spans="1:16" ht="15" customHeight="1" x14ac:dyDescent="0.2">
      <c r="A50" s="23" t="s">
        <v>40</v>
      </c>
      <c r="B50" s="13">
        <v>0.36445200000000011</v>
      </c>
      <c r="C50" s="14">
        <v>12.682342309428529</v>
      </c>
      <c r="D50" s="15">
        <v>1163.8943443884145</v>
      </c>
      <c r="F50" s="19">
        <v>0.4</v>
      </c>
      <c r="G50" s="31">
        <f t="shared" si="2"/>
        <v>14</v>
      </c>
      <c r="H50" s="20">
        <f t="shared" si="3"/>
        <v>1320</v>
      </c>
    </row>
    <row r="51" spans="1:16" ht="15" customHeight="1" x14ac:dyDescent="0.2">
      <c r="A51" s="28" t="s">
        <v>33</v>
      </c>
      <c r="B51" s="13">
        <v>0.35698882103700308</v>
      </c>
      <c r="C51" s="14">
        <v>12.420850715419693</v>
      </c>
      <c r="D51" s="15">
        <v>1139.8965228546335</v>
      </c>
      <c r="F51" s="19">
        <v>0.4</v>
      </c>
      <c r="G51" s="31">
        <f t="shared" si="2"/>
        <v>14</v>
      </c>
      <c r="H51" s="20">
        <f t="shared" si="3"/>
        <v>1320</v>
      </c>
    </row>
    <row r="52" spans="1:16" ht="15" customHeight="1" x14ac:dyDescent="0.2">
      <c r="A52" s="23" t="s">
        <v>41</v>
      </c>
      <c r="B52" s="13">
        <v>0.78541100000000008</v>
      </c>
      <c r="C52" s="14">
        <v>27.325871573923326</v>
      </c>
      <c r="D52" s="15">
        <v>2507.7723502801946</v>
      </c>
      <c r="F52" s="19">
        <v>1.3</v>
      </c>
      <c r="G52" s="31">
        <f t="shared" si="2"/>
        <v>45.5</v>
      </c>
      <c r="H52" s="20">
        <f t="shared" si="3"/>
        <v>4290</v>
      </c>
    </row>
    <row r="53" spans="1:16" ht="15" customHeight="1" x14ac:dyDescent="0.2">
      <c r="A53" s="12" t="s">
        <v>64</v>
      </c>
      <c r="B53" s="13"/>
      <c r="C53" s="14"/>
      <c r="D53" s="15"/>
      <c r="F53" s="13">
        <v>0.4</v>
      </c>
      <c r="G53" s="14">
        <f t="shared" si="2"/>
        <v>14</v>
      </c>
      <c r="H53" s="17" t="s">
        <v>48</v>
      </c>
    </row>
    <row r="54" spans="1:16" ht="15" customHeight="1" x14ac:dyDescent="0.2">
      <c r="A54" s="12" t="s">
        <v>63</v>
      </c>
      <c r="B54" s="13"/>
      <c r="C54" s="14"/>
      <c r="D54" s="15"/>
      <c r="F54" s="13">
        <v>1</v>
      </c>
      <c r="G54" s="14">
        <f t="shared" si="2"/>
        <v>35</v>
      </c>
      <c r="H54" s="17" t="s">
        <v>48</v>
      </c>
    </row>
    <row r="55" spans="1:16" ht="15" customHeight="1" x14ac:dyDescent="0.2">
      <c r="A55" s="34" t="s">
        <v>54</v>
      </c>
      <c r="B55" s="13">
        <v>0.40660000000000002</v>
      </c>
      <c r="C55" s="14">
        <v>14.1333553719008</v>
      </c>
      <c r="D55" s="15">
        <v>1122.674325</v>
      </c>
      <c r="F55" s="19">
        <v>1.5</v>
      </c>
      <c r="G55" s="31">
        <f t="shared" si="2"/>
        <v>52.5</v>
      </c>
      <c r="H55" s="20">
        <f t="shared" si="3"/>
        <v>4950</v>
      </c>
    </row>
    <row r="56" spans="1:16" ht="15" customHeight="1" x14ac:dyDescent="0.2">
      <c r="A56" s="28" t="s">
        <v>34</v>
      </c>
      <c r="B56" s="13">
        <v>0.89810871818782889</v>
      </c>
      <c r="C56" s="14">
        <v>31.248245484055861</v>
      </c>
      <c r="D56" s="15">
        <v>2867.7396732869206</v>
      </c>
      <c r="F56" s="19">
        <v>1</v>
      </c>
      <c r="G56" s="31">
        <f t="shared" si="2"/>
        <v>35</v>
      </c>
      <c r="H56" s="20">
        <f t="shared" si="3"/>
        <v>3300</v>
      </c>
    </row>
    <row r="57" spans="1:16" ht="15" customHeight="1" x14ac:dyDescent="0.2">
      <c r="A57" s="18" t="s">
        <v>35</v>
      </c>
      <c r="B57" s="13">
        <v>0.45093324762568809</v>
      </c>
      <c r="C57" s="14">
        <v>15.689495640530138</v>
      </c>
      <c r="D57" s="15">
        <v>1439.8692920269054</v>
      </c>
      <c r="F57" s="19">
        <v>0.8</v>
      </c>
      <c r="G57" s="31">
        <f t="shared" si="2"/>
        <v>28</v>
      </c>
      <c r="H57" s="20">
        <f t="shared" si="3"/>
        <v>2640</v>
      </c>
    </row>
    <row r="58" spans="1:16" ht="15" customHeight="1" x14ac:dyDescent="0.3">
      <c r="A58" s="21" t="s">
        <v>42</v>
      </c>
      <c r="B58" s="13">
        <v>0.23298217793993886</v>
      </c>
      <c r="C58" s="14">
        <v>8.1062394142739045</v>
      </c>
      <c r="D58" s="15">
        <v>743.93246754723452</v>
      </c>
      <c r="F58" s="19">
        <v>0.4</v>
      </c>
      <c r="G58" s="31">
        <f t="shared" si="2"/>
        <v>14</v>
      </c>
      <c r="H58" s="20">
        <f t="shared" si="3"/>
        <v>1320</v>
      </c>
      <c r="L58" s="39"/>
    </row>
    <row r="59" spans="1:16" ht="15" customHeight="1" x14ac:dyDescent="0.2">
      <c r="A59" s="21" t="s">
        <v>61</v>
      </c>
      <c r="B59" s="13">
        <v>0.2</v>
      </c>
      <c r="C59" s="14">
        <v>6.9465000000000012</v>
      </c>
      <c r="D59" s="15">
        <v>637.82321159500009</v>
      </c>
      <c r="F59" s="19">
        <v>0.4</v>
      </c>
      <c r="G59" s="31">
        <f t="shared" si="2"/>
        <v>14</v>
      </c>
      <c r="H59" s="20">
        <f t="shared" si="3"/>
        <v>1320</v>
      </c>
    </row>
    <row r="60" spans="1:16" ht="15" customHeight="1" x14ac:dyDescent="0.2">
      <c r="A60" s="12" t="s">
        <v>46</v>
      </c>
      <c r="B60" s="13">
        <v>0.95071759707749226</v>
      </c>
      <c r="C60" s="14">
        <v>33.078686642117702</v>
      </c>
      <c r="D60" s="15">
        <v>3035.7244240233917</v>
      </c>
      <c r="F60" s="19">
        <v>1.1000000000000001</v>
      </c>
      <c r="G60" s="31">
        <f t="shared" si="2"/>
        <v>38.5</v>
      </c>
      <c r="H60" s="20">
        <f t="shared" si="3"/>
        <v>3630.0000000000005</v>
      </c>
    </row>
    <row r="61" spans="1:16" ht="15" customHeight="1" x14ac:dyDescent="0.2">
      <c r="A61" s="21" t="s">
        <v>55</v>
      </c>
      <c r="B61" s="13">
        <v>0.51700000000000002</v>
      </c>
      <c r="C61" s="14">
        <v>17.98</v>
      </c>
      <c r="D61" s="15">
        <v>1649.854875</v>
      </c>
      <c r="F61" s="19">
        <v>0.9</v>
      </c>
      <c r="G61" s="31">
        <f t="shared" si="2"/>
        <v>31.5</v>
      </c>
      <c r="H61" s="20">
        <f t="shared" si="3"/>
        <v>2970</v>
      </c>
    </row>
    <row r="62" spans="1:16" ht="15" customHeight="1" x14ac:dyDescent="0.2">
      <c r="A62" s="37" t="s">
        <v>65</v>
      </c>
      <c r="B62" s="38" t="s">
        <v>66</v>
      </c>
      <c r="C62" s="14"/>
      <c r="D62" s="15"/>
      <c r="F62" s="19">
        <v>0.4</v>
      </c>
      <c r="G62" s="31">
        <f t="shared" si="2"/>
        <v>14</v>
      </c>
      <c r="H62" s="20">
        <f t="shared" si="3"/>
        <v>1320</v>
      </c>
    </row>
    <row r="63" spans="1:16" ht="15" customHeight="1" x14ac:dyDescent="0.2">
      <c r="A63" s="12" t="s">
        <v>22</v>
      </c>
      <c r="B63" s="13">
        <v>0.32692660452862393</v>
      </c>
      <c r="C63" s="14">
        <v>11.374884339384352</v>
      </c>
      <c r="D63" s="17" t="s">
        <v>48</v>
      </c>
      <c r="F63" s="19">
        <v>0.4</v>
      </c>
      <c r="G63" s="31">
        <f t="shared" si="2"/>
        <v>14</v>
      </c>
      <c r="H63" s="17" t="s">
        <v>48</v>
      </c>
    </row>
    <row r="64" spans="1:16" ht="15" customHeight="1" x14ac:dyDescent="0.2">
      <c r="A64" s="12" t="s">
        <v>45</v>
      </c>
      <c r="B64" s="13">
        <v>0.95447537414103989</v>
      </c>
      <c r="C64" s="14">
        <v>33.209432439122125</v>
      </c>
      <c r="D64" s="15">
        <v>3047.7233347902838</v>
      </c>
      <c r="F64" s="19">
        <v>1</v>
      </c>
      <c r="G64" s="31">
        <f t="shared" si="2"/>
        <v>35</v>
      </c>
      <c r="H64" s="20">
        <f t="shared" ref="H64:H69" si="4">F64*3300</f>
        <v>3300</v>
      </c>
    </row>
    <row r="65" spans="1:8" ht="15" customHeight="1" x14ac:dyDescent="0.2">
      <c r="A65" s="21" t="s">
        <v>43</v>
      </c>
      <c r="B65" s="13">
        <v>0.35698882103700308</v>
      </c>
      <c r="C65" s="14">
        <v>12.420850715419693</v>
      </c>
      <c r="D65" s="15">
        <v>1139.8965228546335</v>
      </c>
      <c r="F65" s="19">
        <v>0.4</v>
      </c>
      <c r="G65" s="31">
        <f t="shared" si="2"/>
        <v>14</v>
      </c>
      <c r="H65" s="20">
        <f t="shared" si="4"/>
        <v>1320</v>
      </c>
    </row>
    <row r="66" spans="1:8" ht="15" customHeight="1" x14ac:dyDescent="0.2">
      <c r="A66" s="18" t="s">
        <v>36</v>
      </c>
      <c r="B66" s="13">
        <v>0.47347991000697248</v>
      </c>
      <c r="C66" s="14">
        <v>16.473970422556643</v>
      </c>
      <c r="D66" s="15">
        <v>1511.8627566282505</v>
      </c>
      <c r="F66" s="19">
        <v>0.6</v>
      </c>
      <c r="G66" s="31">
        <f t="shared" si="2"/>
        <v>21</v>
      </c>
      <c r="H66" s="20">
        <f t="shared" si="4"/>
        <v>1980</v>
      </c>
    </row>
    <row r="67" spans="1:8" ht="14.25" customHeight="1" x14ac:dyDescent="0.2">
      <c r="A67" s="18" t="s">
        <v>56</v>
      </c>
      <c r="B67" s="13">
        <v>0.51700000000000002</v>
      </c>
      <c r="C67" s="14">
        <v>17.98</v>
      </c>
      <c r="D67" s="15">
        <v>1649.854875</v>
      </c>
      <c r="F67" s="19">
        <v>0.9</v>
      </c>
      <c r="G67" s="31">
        <f t="shared" si="2"/>
        <v>31.5</v>
      </c>
      <c r="H67" s="20">
        <f t="shared" si="4"/>
        <v>2970</v>
      </c>
    </row>
    <row r="68" spans="1:8" ht="15" customHeight="1" x14ac:dyDescent="0.2">
      <c r="A68" s="21" t="s">
        <v>44</v>
      </c>
      <c r="B68" s="13">
        <v>0.23673995500348624</v>
      </c>
      <c r="C68" s="14">
        <v>8.2369852112783217</v>
      </c>
      <c r="D68" s="15">
        <v>755.93137831412525</v>
      </c>
      <c r="F68" s="19">
        <v>0.4</v>
      </c>
      <c r="G68" s="31">
        <f t="shared" si="2"/>
        <v>14</v>
      </c>
      <c r="H68" s="20">
        <f t="shared" si="4"/>
        <v>1320</v>
      </c>
    </row>
    <row r="69" spans="1:8" ht="15" customHeight="1" x14ac:dyDescent="0.2">
      <c r="A69" s="18" t="s">
        <v>37</v>
      </c>
      <c r="B69" s="13">
        <v>0.46972213294342513</v>
      </c>
      <c r="C69" s="14">
        <v>16.343224625552228</v>
      </c>
      <c r="D69" s="15">
        <v>1499.8638458613602</v>
      </c>
      <c r="F69" s="19">
        <v>0.8</v>
      </c>
      <c r="G69" s="31">
        <f t="shared" si="2"/>
        <v>28</v>
      </c>
      <c r="H69" s="20">
        <f t="shared" si="4"/>
        <v>2640</v>
      </c>
    </row>
    <row r="72" spans="1:8" x14ac:dyDescent="0.2">
      <c r="A72" s="30"/>
    </row>
    <row r="73" spans="1:8" x14ac:dyDescent="0.2">
      <c r="D73" s="16"/>
    </row>
  </sheetData>
  <sortState xmlns:xlrd2="http://schemas.microsoft.com/office/spreadsheetml/2017/richdata2" ref="A43:H69">
    <sortCondition ref="A43:A69"/>
  </sortState>
  <printOptions horizontalCentered="1" gridLines="1"/>
  <pageMargins left="0.25" right="0.25" top="0.25" bottom="0.25" header="0" footer="0"/>
  <pageSetup scale="85" fitToHeight="6" orientation="landscape" blackAndWhite="1" r:id="rId1"/>
  <headerFoot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Proposal</vt:lpstr>
      <vt:lpstr>'Initial Proposal'!Print_Titles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Long</dc:creator>
  <cp:lastModifiedBy>Jim Mahler</cp:lastModifiedBy>
  <cp:lastPrinted>2015-03-17T20:36:33Z</cp:lastPrinted>
  <dcterms:created xsi:type="dcterms:W3CDTF">2015-03-17T20:15:29Z</dcterms:created>
  <dcterms:modified xsi:type="dcterms:W3CDTF">2026-05-19T00:03:12Z</dcterms:modified>
</cp:coreProperties>
</file>