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088" activeTab="2"/>
  </bookViews>
  <sheets>
    <sheet name="1998-2004" sheetId="1" r:id="rId1"/>
    <sheet name="2005-2014" sheetId="2" r:id="rId2"/>
    <sheet name="2015-2018" sheetId="3" r:id="rId3"/>
  </sheets>
  <definedNames>
    <definedName name="_xlnm.Print_Area" localSheetId="0">'1998-2004'!$B$1:$AB$55</definedName>
  </definedNames>
  <calcPr fullCalcOnLoad="1" refMode="R1C1"/>
</workbook>
</file>

<file path=xl/sharedStrings.xml><?xml version="1.0" encoding="utf-8"?>
<sst xmlns="http://schemas.openxmlformats.org/spreadsheetml/2006/main" count="345" uniqueCount="166">
  <si>
    <t>San Diego Community College District</t>
  </si>
  <si>
    <t>Adjunct Certificated Staff Assignment History For:</t>
  </si>
  <si>
    <t>(Dean's School or Unit)</t>
  </si>
  <si>
    <t>(College)</t>
  </si>
  <si>
    <t>(Department)</t>
  </si>
  <si>
    <t>Total</t>
  </si>
  <si>
    <t>Social</t>
  </si>
  <si>
    <t>Start Date</t>
  </si>
  <si>
    <t>4 Character</t>
  </si>
  <si>
    <t>Course # or</t>
  </si>
  <si>
    <t>Accum.</t>
  </si>
  <si>
    <t>Comments or</t>
  </si>
  <si>
    <t>Spr. 1995</t>
  </si>
  <si>
    <t>Fall 1995</t>
  </si>
  <si>
    <t>Spr. 1996</t>
  </si>
  <si>
    <t>Fall 1996</t>
  </si>
  <si>
    <t>Spr. 1997</t>
  </si>
  <si>
    <t>Fall 1997</t>
  </si>
  <si>
    <t>Spr. 1998</t>
  </si>
  <si>
    <t>Fall 1998</t>
  </si>
  <si>
    <t>Spr. 1999</t>
  </si>
  <si>
    <t>Fall 1999</t>
  </si>
  <si>
    <t>Spr. 2000</t>
  </si>
  <si>
    <t>Fall 2000</t>
  </si>
  <si>
    <t>Spr. 2001</t>
  </si>
  <si>
    <t>Fall 2001</t>
  </si>
  <si>
    <t>Spr. 2002</t>
  </si>
  <si>
    <t>Fall 2002</t>
  </si>
  <si>
    <t>Spr. 2003</t>
  </si>
  <si>
    <t>Fall 2003</t>
  </si>
  <si>
    <t>Spr. 2004</t>
  </si>
  <si>
    <t>Fall 2004</t>
  </si>
  <si>
    <t>NAME (last, first)</t>
  </si>
  <si>
    <t>Security #</t>
  </si>
  <si>
    <t>in SDCCD</t>
  </si>
  <si>
    <t>Subj. Code</t>
  </si>
  <si>
    <t>Subj. Specialty</t>
  </si>
  <si>
    <t>FTEF</t>
  </si>
  <si>
    <t>Archive Info.</t>
  </si>
  <si>
    <t>951 FTEF</t>
  </si>
  <si>
    <t>954 FTEF</t>
  </si>
  <si>
    <t>961 FTEF</t>
  </si>
  <si>
    <t>964 FTEF</t>
  </si>
  <si>
    <t>971 FTEF</t>
  </si>
  <si>
    <t>974 FTEF</t>
  </si>
  <si>
    <t>981 FTEF</t>
  </si>
  <si>
    <t>984 FTEF</t>
  </si>
  <si>
    <t>991 FTEF</t>
  </si>
  <si>
    <t>994 FTEF</t>
  </si>
  <si>
    <t>001 FTEF</t>
  </si>
  <si>
    <t>004 FTEF</t>
  </si>
  <si>
    <t>011 FTEF</t>
  </si>
  <si>
    <t>014 FTEF</t>
  </si>
  <si>
    <t>021 FTEF</t>
  </si>
  <si>
    <t>024 FTEF</t>
  </si>
  <si>
    <t>031 FTEF</t>
  </si>
  <si>
    <t>034 FTEF</t>
  </si>
  <si>
    <t>041 FTEF</t>
  </si>
  <si>
    <t>044 FTEF</t>
  </si>
  <si>
    <t>(leave this row blank)--&gt;&gt;&gt;</t>
  </si>
  <si>
    <t xml:space="preserve"> &gt;&gt;&gt;--------&gt;&gt;&gt;</t>
  </si>
  <si>
    <t xml:space="preserve"> &gt;&gt;&gt;----&gt;&gt;&gt;</t>
  </si>
  <si>
    <t>HOEFER, WILLIAM A.</t>
  </si>
  <si>
    <t>088-40-5656</t>
  </si>
  <si>
    <t xml:space="preserve">SCHOOL OF PHYSICAL EDUCATION, HEALTH EDUCATION, DANCE AND ATHLETICS </t>
  </si>
  <si>
    <t>MESA</t>
  </si>
  <si>
    <t>PHYE</t>
  </si>
  <si>
    <t>NOT AVAIL</t>
  </si>
  <si>
    <t>SCHEIDT, LUCINDA, D.</t>
  </si>
  <si>
    <t>546-74-4905</t>
  </si>
  <si>
    <t>HEAL</t>
  </si>
  <si>
    <t>RANDOLPH-HARDY, CATHERINE A.</t>
  </si>
  <si>
    <t>482-96-6034</t>
  </si>
  <si>
    <t>SULLIVAN, KELLY A.</t>
  </si>
  <si>
    <t>557-33-5771</t>
  </si>
  <si>
    <t>TOTAL - SULLIVAN</t>
  </si>
  <si>
    <t>TOTAL - SCHEIDT</t>
  </si>
  <si>
    <t>TOTAL - RANDOLPH</t>
  </si>
  <si>
    <t>TOTAL-  HOEFER</t>
  </si>
  <si>
    <t>ANDERSON, MARK C.</t>
  </si>
  <si>
    <t>577-64-3111</t>
  </si>
  <si>
    <t xml:space="preserve">NO ASSIGNMENT FOR OVER 18 MONTHS - </t>
  </si>
  <si>
    <t>LAST FALL/SPRING ASSIGNMENT WAS 2000</t>
  </si>
  <si>
    <t>HOOTNER, MICHAEL</t>
  </si>
  <si>
    <t>TOTAL HOOTNER</t>
  </si>
  <si>
    <t>LALICKER, SUSAN</t>
  </si>
  <si>
    <t>552-23-4605</t>
  </si>
  <si>
    <t>TOTAL LALICKER</t>
  </si>
  <si>
    <t>SPR 2005</t>
  </si>
  <si>
    <t>FALL 2005</t>
  </si>
  <si>
    <t>SPR 2006</t>
  </si>
  <si>
    <t>FALL 2006</t>
  </si>
  <si>
    <t>SPR 2007</t>
  </si>
  <si>
    <t>FALL 2007</t>
  </si>
  <si>
    <t>SPR 2008</t>
  </si>
  <si>
    <t>FALL 2008</t>
  </si>
  <si>
    <t>SPR 2009</t>
  </si>
  <si>
    <t>FALL 2009</t>
  </si>
  <si>
    <t>SPR 2010</t>
  </si>
  <si>
    <t>FALL 2010</t>
  </si>
  <si>
    <t>SPR 2011</t>
  </si>
  <si>
    <t>FALL 2011</t>
  </si>
  <si>
    <t>SPR 2012</t>
  </si>
  <si>
    <t>FALL 2012</t>
  </si>
  <si>
    <t>SPR 2013</t>
  </si>
  <si>
    <t>FALL 2013</t>
  </si>
  <si>
    <t>SPR 2014</t>
  </si>
  <si>
    <t>FALL 2014</t>
  </si>
  <si>
    <t>051 FTEF</t>
  </si>
  <si>
    <t>054 FTEF</t>
  </si>
  <si>
    <t>061 FTEF</t>
  </si>
  <si>
    <t>064 FTEF</t>
  </si>
  <si>
    <t>071 FTEF</t>
  </si>
  <si>
    <t>074 FTEF</t>
  </si>
  <si>
    <t>081 FTEF</t>
  </si>
  <si>
    <t>084 FTEF</t>
  </si>
  <si>
    <t>091 FTEF</t>
  </si>
  <si>
    <t>094 FTEF</t>
  </si>
  <si>
    <t>101 FTEF</t>
  </si>
  <si>
    <t>104 FTEF</t>
  </si>
  <si>
    <t>111 FTEF</t>
  </si>
  <si>
    <t>114 FTEF</t>
  </si>
  <si>
    <t>121 FTEF</t>
  </si>
  <si>
    <t>124 FTEF</t>
  </si>
  <si>
    <t>131 FTEF</t>
  </si>
  <si>
    <t>134 FTEF</t>
  </si>
  <si>
    <t>141 FTEF</t>
  </si>
  <si>
    <t>144 FTEF</t>
  </si>
  <si>
    <t>FALL 2015</t>
  </si>
  <si>
    <t>SPR 2016</t>
  </si>
  <si>
    <t>FALL 2016</t>
  </si>
  <si>
    <t>SPR 2017</t>
  </si>
  <si>
    <t>FALL 2017</t>
  </si>
  <si>
    <t>SPR 2018</t>
  </si>
  <si>
    <t>FALL 2018</t>
  </si>
  <si>
    <t>154 FTEF</t>
  </si>
  <si>
    <t>161 FTEF</t>
  </si>
  <si>
    <t>164 FTEF</t>
  </si>
  <si>
    <t>171 FTEF</t>
  </si>
  <si>
    <t>174 FTEF</t>
  </si>
  <si>
    <t>181 FTEF</t>
  </si>
  <si>
    <t>184 FTEF</t>
  </si>
  <si>
    <t>HOLLANDS, LUCINDA</t>
  </si>
  <si>
    <t>DANC</t>
  </si>
  <si>
    <t>TOTAL-  HOLLANDS</t>
  </si>
  <si>
    <t>SANCHEZ, STEVEN</t>
  </si>
  <si>
    <t>HARDY, CATHERINE A.</t>
  </si>
  <si>
    <t>TOTAL SANCHEZ</t>
  </si>
  <si>
    <t>TOTAL - HARDY</t>
  </si>
  <si>
    <t>BOSKIN-MULLEN, NANCY</t>
  </si>
  <si>
    <t>NICHOLS, TRAVIS</t>
  </si>
  <si>
    <t>TOTAL - BOSKIN-MULLEN</t>
  </si>
  <si>
    <t>TOTAL - NICHOLS</t>
  </si>
  <si>
    <t>BUTTLES, LINDA</t>
  </si>
  <si>
    <t>PISACANO, COLLETTE</t>
  </si>
  <si>
    <t>HOEFER, WILLIAM</t>
  </si>
  <si>
    <t>BERG, CHRISTOPHER</t>
  </si>
  <si>
    <t>O'BEIRNE, JOHN</t>
  </si>
  <si>
    <t>TOTAL - BERG</t>
  </si>
  <si>
    <t>EXSC</t>
  </si>
  <si>
    <t>156B</t>
  </si>
  <si>
    <t>156C</t>
  </si>
  <si>
    <t>TOTAL - BUTTLES</t>
  </si>
  <si>
    <t>TOTAL - OBEIRNE</t>
  </si>
  <si>
    <t>TOTAL - PISACANO</t>
  </si>
  <si>
    <t>TOTAL - HOEFER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</si>
</sst>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0\-00\-0000"/>
    <numFmt numFmtId="166" formatCode="0.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164" fontId="4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5" fontId="0" fillId="0" borderId="14" xfId="0" applyNumberForma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33" borderId="9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4" fillId="0" borderId="15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5" fillId="0" borderId="9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5" fontId="3" fillId="0" borderId="14" xfId="0" applyNumberFormat="1" applyFont="1" applyBorder="1" applyAlignment="1">
      <alignment/>
    </xf>
    <xf numFmtId="165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164" fontId="4" fillId="0" borderId="9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34" borderId="9" xfId="0" applyFont="1" applyFill="1" applyBorder="1" applyAlignment="1">
      <alignment/>
    </xf>
    <xf numFmtId="165" fontId="4" fillId="34" borderId="9" xfId="0" applyNumberFormat="1" applyFont="1" applyFill="1" applyBorder="1" applyAlignment="1">
      <alignment horizontal="center"/>
    </xf>
    <xf numFmtId="15" fontId="0" fillId="34" borderId="14" xfId="0" applyNumberFormat="1" applyFill="1" applyBorder="1" applyAlignment="1">
      <alignment/>
    </xf>
    <xf numFmtId="164" fontId="5" fillId="34" borderId="9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164" fontId="4" fillId="34" borderId="15" xfId="0" applyNumberFormat="1" applyFont="1" applyFill="1" applyBorder="1" applyAlignment="1">
      <alignment/>
    </xf>
    <xf numFmtId="164" fontId="4" fillId="34" borderId="9" xfId="0" applyNumberFormat="1" applyFont="1" applyFill="1" applyBorder="1" applyAlignment="1">
      <alignment/>
    </xf>
    <xf numFmtId="164" fontId="4" fillId="34" borderId="9" xfId="0" applyNumberFormat="1" applyFont="1" applyFill="1" applyBorder="1" applyAlignment="1">
      <alignment horizontal="center"/>
    </xf>
    <xf numFmtId="164" fontId="5" fillId="34" borderId="10" xfId="0" applyNumberFormat="1" applyFont="1" applyFill="1" applyBorder="1" applyAlignment="1">
      <alignment horizontal="center"/>
    </xf>
    <xf numFmtId="164" fontId="5" fillId="34" borderId="15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164" fontId="5" fillId="34" borderId="9" xfId="0" applyNumberFormat="1" applyFont="1" applyFill="1" applyBorder="1" applyAlignment="1">
      <alignment/>
    </xf>
    <xf numFmtId="15" fontId="0" fillId="0" borderId="14" xfId="0" applyNumberForma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5" fillId="35" borderId="9" xfId="0" applyFont="1" applyFill="1" applyBorder="1" applyAlignment="1">
      <alignment/>
    </xf>
    <xf numFmtId="15" fontId="3" fillId="35" borderId="14" xfId="0" applyNumberFormat="1" applyFont="1" applyFill="1" applyBorder="1" applyAlignment="1">
      <alignment/>
    </xf>
    <xf numFmtId="165" fontId="4" fillId="35" borderId="9" xfId="0" applyNumberFormat="1" applyFont="1" applyFill="1" applyBorder="1" applyAlignment="1">
      <alignment horizontal="center"/>
    </xf>
    <xf numFmtId="0" fontId="4" fillId="35" borderId="9" xfId="0" applyFont="1" applyFill="1" applyBorder="1" applyAlignment="1">
      <alignment/>
    </xf>
    <xf numFmtId="164" fontId="5" fillId="35" borderId="9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164" fontId="4" fillId="35" borderId="9" xfId="0" applyNumberFormat="1" applyFont="1" applyFill="1" applyBorder="1" applyAlignment="1">
      <alignment/>
    </xf>
    <xf numFmtId="15" fontId="0" fillId="35" borderId="14" xfId="0" applyNumberForma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164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164" fontId="5" fillId="35" borderId="15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4" fontId="4" fillId="35" borderId="9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5" fillId="35" borderId="9" xfId="0" applyNumberFormat="1" applyFont="1" applyFill="1" applyBorder="1" applyAlignment="1">
      <alignment horizontal="center"/>
    </xf>
    <xf numFmtId="164" fontId="5" fillId="35" borderId="15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70"/>
  <sheetViews>
    <sheetView zoomScaleSheetLayoutView="100" zoomScalePageLayoutView="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7" sqref="J27"/>
    </sheetView>
  </sheetViews>
  <sheetFormatPr defaultColWidth="9.140625" defaultRowHeight="12.75"/>
  <cols>
    <col min="1" max="1" width="1.7109375" style="0" customWidth="1"/>
    <col min="2" max="2" width="25.00390625" style="0" customWidth="1"/>
    <col min="3" max="3" width="11.140625" style="0" customWidth="1"/>
    <col min="4" max="4" width="10.57421875" style="0" bestFit="1" customWidth="1"/>
    <col min="6" max="6" width="11.140625" style="0" customWidth="1"/>
    <col min="7" max="7" width="8.421875" style="0" customWidth="1"/>
    <col min="8" max="8" width="15.8515625" style="0" customWidth="1"/>
    <col min="9" max="9" width="8.28125" style="0" customWidth="1"/>
    <col min="10" max="28" width="7.8515625" style="0" customWidth="1"/>
  </cols>
  <sheetData>
    <row r="1" spans="2:6" ht="12.75">
      <c r="B1" s="9" t="s">
        <v>0</v>
      </c>
      <c r="C1" s="9"/>
      <c r="D1" s="9"/>
      <c r="E1" s="9"/>
      <c r="F1" s="9"/>
    </row>
    <row r="2" spans="2:6" ht="12.75">
      <c r="B2" s="20" t="s">
        <v>1</v>
      </c>
      <c r="C2" s="21"/>
      <c r="D2" s="20"/>
      <c r="E2" s="20"/>
      <c r="F2" s="20"/>
    </row>
    <row r="3" spans="2:28" ht="12.75">
      <c r="B3" s="26">
        <v>2106</v>
      </c>
      <c r="C3" t="s">
        <v>65</v>
      </c>
      <c r="D3" t="s">
        <v>64</v>
      </c>
      <c r="E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2.75">
      <c r="B4" s="1" t="s">
        <v>2</v>
      </c>
      <c r="C4" s="1" t="s">
        <v>3</v>
      </c>
      <c r="D4" s="1" t="s">
        <v>4</v>
      </c>
      <c r="E4" s="1"/>
      <c r="F4" s="1"/>
      <c r="G4" s="18" t="s">
        <v>5</v>
      </c>
      <c r="H4" s="1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2.75">
      <c r="B5" s="1"/>
      <c r="C5" s="4" t="s">
        <v>6</v>
      </c>
      <c r="D5" s="11" t="s">
        <v>7</v>
      </c>
      <c r="E5" s="4" t="s">
        <v>8</v>
      </c>
      <c r="F5" s="4" t="s">
        <v>9</v>
      </c>
      <c r="G5" s="11" t="s">
        <v>10</v>
      </c>
      <c r="H5" s="14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20</v>
      </c>
      <c r="R5" s="7" t="s">
        <v>21</v>
      </c>
      <c r="S5" s="7" t="s">
        <v>22</v>
      </c>
      <c r="T5" s="7" t="s">
        <v>23</v>
      </c>
      <c r="U5" s="7" t="s">
        <v>24</v>
      </c>
      <c r="V5" s="7" t="s">
        <v>25</v>
      </c>
      <c r="W5" s="7" t="s">
        <v>26</v>
      </c>
      <c r="X5" s="7" t="s">
        <v>27</v>
      </c>
      <c r="Y5" s="7" t="s">
        <v>28</v>
      </c>
      <c r="Z5" s="7" t="s">
        <v>29</v>
      </c>
      <c r="AA5" s="7" t="s">
        <v>30</v>
      </c>
      <c r="AB5" s="7" t="s">
        <v>31</v>
      </c>
    </row>
    <row r="6" spans="2:28" ht="13.5" thickBot="1">
      <c r="B6" s="2" t="s">
        <v>32</v>
      </c>
      <c r="C6" s="5" t="s">
        <v>33</v>
      </c>
      <c r="D6" s="12" t="s">
        <v>34</v>
      </c>
      <c r="E6" s="5" t="s">
        <v>35</v>
      </c>
      <c r="F6" s="5" t="s">
        <v>36</v>
      </c>
      <c r="G6" s="12" t="s">
        <v>37</v>
      </c>
      <c r="H6" s="15" t="s">
        <v>38</v>
      </c>
      <c r="I6" s="8" t="s">
        <v>39</v>
      </c>
      <c r="J6" s="8" t="s">
        <v>40</v>
      </c>
      <c r="K6" s="8" t="s">
        <v>41</v>
      </c>
      <c r="L6" s="8" t="s">
        <v>42</v>
      </c>
      <c r="M6" s="8" t="s">
        <v>43</v>
      </c>
      <c r="N6" s="8" t="s">
        <v>44</v>
      </c>
      <c r="O6" s="8" t="s">
        <v>45</v>
      </c>
      <c r="P6" s="8" t="s">
        <v>46</v>
      </c>
      <c r="Q6" s="8" t="s">
        <v>47</v>
      </c>
      <c r="R6" s="8" t="s">
        <v>48</v>
      </c>
      <c r="S6" s="8" t="s">
        <v>49</v>
      </c>
      <c r="T6" s="8" t="s">
        <v>50</v>
      </c>
      <c r="U6" s="8" t="s">
        <v>51</v>
      </c>
      <c r="V6" s="8" t="s">
        <v>52</v>
      </c>
      <c r="W6" s="8" t="s">
        <v>53</v>
      </c>
      <c r="X6" s="8" t="s">
        <v>54</v>
      </c>
      <c r="Y6" s="8" t="s">
        <v>55</v>
      </c>
      <c r="Z6" s="8" t="s">
        <v>56</v>
      </c>
      <c r="AA6" s="8" t="s">
        <v>57</v>
      </c>
      <c r="AB6" s="8" t="s">
        <v>58</v>
      </c>
    </row>
    <row r="7" spans="2:28" ht="13.5" thickTop="1">
      <c r="B7" s="22" t="s">
        <v>59</v>
      </c>
      <c r="C7" s="22" t="s">
        <v>60</v>
      </c>
      <c r="D7" s="22" t="s">
        <v>61</v>
      </c>
      <c r="E7" s="22" t="s">
        <v>61</v>
      </c>
      <c r="F7" s="22" t="s">
        <v>60</v>
      </c>
      <c r="G7" s="22" t="s">
        <v>61</v>
      </c>
      <c r="H7" s="22" t="s">
        <v>60</v>
      </c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2:28" ht="12.75">
      <c r="B8" s="22"/>
      <c r="C8" s="22"/>
      <c r="D8" s="45"/>
      <c r="E8" s="22"/>
      <c r="F8" s="22"/>
      <c r="G8" s="22"/>
      <c r="H8" s="46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2:28" ht="12.75">
      <c r="B9" s="3" t="s">
        <v>79</v>
      </c>
      <c r="C9" s="17" t="s">
        <v>80</v>
      </c>
      <c r="E9" s="17"/>
      <c r="F9" s="3"/>
      <c r="G9" s="16"/>
      <c r="H9" s="10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6"/>
      <c r="U9" s="6"/>
      <c r="V9" s="6"/>
      <c r="W9" s="6"/>
      <c r="X9" s="6"/>
      <c r="Y9" s="6"/>
      <c r="Z9" s="6"/>
      <c r="AA9" s="6"/>
      <c r="AB9" s="6"/>
    </row>
    <row r="10" spans="2:28" ht="12.75">
      <c r="B10" s="38" t="s">
        <v>81</v>
      </c>
      <c r="C10" s="39"/>
      <c r="D10" s="38"/>
      <c r="E10" s="17"/>
      <c r="F10" s="3"/>
      <c r="G10" s="16"/>
      <c r="H10" s="10"/>
      <c r="I10" s="27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6"/>
      <c r="U10" s="6"/>
      <c r="V10" s="6"/>
      <c r="W10" s="6"/>
      <c r="X10" s="6"/>
      <c r="Y10" s="6"/>
      <c r="Z10" s="6"/>
      <c r="AA10" s="6"/>
      <c r="AB10" s="6"/>
    </row>
    <row r="11" spans="2:28" ht="12.75">
      <c r="B11" s="40" t="s">
        <v>82</v>
      </c>
      <c r="C11" s="39"/>
      <c r="D11" s="38"/>
      <c r="E11" s="17"/>
      <c r="F11" s="3"/>
      <c r="G11" s="16"/>
      <c r="H11" s="10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6"/>
      <c r="U11" s="6"/>
      <c r="V11" s="6"/>
      <c r="W11" s="6"/>
      <c r="X11" s="6"/>
      <c r="Y11" s="6"/>
      <c r="Z11" s="6"/>
      <c r="AA11" s="6"/>
      <c r="AB11" s="6"/>
    </row>
    <row r="12" spans="2:28" ht="12.75">
      <c r="B12" s="48"/>
      <c r="C12" s="49"/>
      <c r="D12" s="50"/>
      <c r="E12" s="49"/>
      <c r="F12" s="48"/>
      <c r="G12" s="51"/>
      <c r="H12" s="52"/>
      <c r="I12" s="53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  <c r="U12" s="55"/>
      <c r="V12" s="55"/>
      <c r="W12" s="55"/>
      <c r="X12" s="55"/>
      <c r="Y12" s="55"/>
      <c r="Z12" s="55"/>
      <c r="AA12" s="55"/>
      <c r="AB12" s="55"/>
    </row>
    <row r="13" spans="2:28" ht="12.75">
      <c r="B13" s="3"/>
      <c r="C13" s="17"/>
      <c r="D13" s="19"/>
      <c r="E13" s="17"/>
      <c r="F13" s="3"/>
      <c r="G13" s="16"/>
      <c r="H13" s="10"/>
      <c r="I13" s="27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6"/>
      <c r="U13" s="6"/>
      <c r="V13" s="6"/>
      <c r="W13" s="6"/>
      <c r="X13" s="6"/>
      <c r="Y13" s="6"/>
      <c r="Z13" s="6"/>
      <c r="AA13" s="6"/>
      <c r="AB13" s="6"/>
    </row>
    <row r="14" spans="2:28" ht="12.75">
      <c r="B14" s="47" t="s">
        <v>62</v>
      </c>
      <c r="C14" s="17" t="s">
        <v>63</v>
      </c>
      <c r="D14" s="19">
        <v>28004</v>
      </c>
      <c r="E14" s="17" t="s">
        <v>66</v>
      </c>
      <c r="F14" s="3">
        <v>119</v>
      </c>
      <c r="G14" s="16">
        <f aca="true" t="shared" si="0" ref="G14:G22">SUM(I14:AB14)</f>
        <v>1.7</v>
      </c>
      <c r="H14" s="10"/>
      <c r="I14" s="27" t="s">
        <v>67</v>
      </c>
      <c r="J14" s="28">
        <v>0.1</v>
      </c>
      <c r="K14" s="28">
        <v>0.15</v>
      </c>
      <c r="L14" s="28"/>
      <c r="M14" s="28">
        <v>0.15</v>
      </c>
      <c r="N14" s="28"/>
      <c r="O14" s="28">
        <v>0.15</v>
      </c>
      <c r="P14" s="28"/>
      <c r="Q14" s="28">
        <v>0.15</v>
      </c>
      <c r="R14" s="28">
        <v>0.1</v>
      </c>
      <c r="S14" s="28">
        <v>0.15</v>
      </c>
      <c r="T14" s="6">
        <v>0.1</v>
      </c>
      <c r="U14" s="6">
        <v>0.15</v>
      </c>
      <c r="V14" s="6">
        <v>0.1</v>
      </c>
      <c r="W14" s="6">
        <v>0.15</v>
      </c>
      <c r="X14" s="6">
        <v>0.1</v>
      </c>
      <c r="Y14" s="6">
        <v>0.15</v>
      </c>
      <c r="Z14" s="6"/>
      <c r="AA14" s="6"/>
      <c r="AB14" s="6"/>
    </row>
    <row r="15" spans="2:28" ht="12.75">
      <c r="B15" s="47"/>
      <c r="C15" s="17"/>
      <c r="D15" s="19"/>
      <c r="E15" s="17" t="s">
        <v>66</v>
      </c>
      <c r="F15" s="3">
        <v>159</v>
      </c>
      <c r="G15" s="16">
        <f t="shared" si="0"/>
        <v>1.1550000000000002</v>
      </c>
      <c r="H15" s="10"/>
      <c r="I15" s="27"/>
      <c r="J15" s="28">
        <v>0.15</v>
      </c>
      <c r="K15" s="28"/>
      <c r="L15" s="28">
        <v>0.1</v>
      </c>
      <c r="M15" s="28">
        <v>0.15</v>
      </c>
      <c r="N15" s="28">
        <v>0.2</v>
      </c>
      <c r="O15" s="28">
        <v>0.15</v>
      </c>
      <c r="P15" s="28">
        <v>0.2</v>
      </c>
      <c r="Q15" s="28"/>
      <c r="R15" s="28">
        <v>0.1</v>
      </c>
      <c r="S15" s="28"/>
      <c r="T15" s="6">
        <v>0.1</v>
      </c>
      <c r="U15" s="6"/>
      <c r="V15" s="6">
        <v>0.005</v>
      </c>
      <c r="W15" s="6"/>
      <c r="X15" s="6"/>
      <c r="Y15" s="6"/>
      <c r="Z15" s="6"/>
      <c r="AA15" s="6"/>
      <c r="AB15" s="6"/>
    </row>
    <row r="16" spans="2:28" ht="12.75">
      <c r="B16" s="47"/>
      <c r="C16" s="17"/>
      <c r="D16" s="19"/>
      <c r="E16" s="17" t="s">
        <v>66</v>
      </c>
      <c r="F16" s="3">
        <v>155</v>
      </c>
      <c r="G16" s="16">
        <f t="shared" si="0"/>
        <v>1.75</v>
      </c>
      <c r="H16" s="10"/>
      <c r="I16" s="27"/>
      <c r="J16" s="28">
        <v>0.2</v>
      </c>
      <c r="K16" s="28"/>
      <c r="L16" s="28">
        <v>0.2</v>
      </c>
      <c r="M16" s="28"/>
      <c r="N16" s="28">
        <v>0.2</v>
      </c>
      <c r="O16" s="28"/>
      <c r="P16" s="28">
        <v>0.2</v>
      </c>
      <c r="Q16" s="28">
        <v>0.15</v>
      </c>
      <c r="R16" s="28">
        <v>0.2</v>
      </c>
      <c r="S16" s="28"/>
      <c r="T16" s="6">
        <v>0.2</v>
      </c>
      <c r="U16" s="6"/>
      <c r="V16" s="6">
        <v>0.2</v>
      </c>
      <c r="W16" s="6"/>
      <c r="X16" s="6">
        <v>0.2</v>
      </c>
      <c r="Y16" s="6"/>
      <c r="Z16" s="6"/>
      <c r="AA16" s="6"/>
      <c r="AB16" s="6"/>
    </row>
    <row r="17" spans="2:28" ht="12.75">
      <c r="B17" s="47"/>
      <c r="C17" s="17"/>
      <c r="D17" s="19"/>
      <c r="E17" s="17" t="s">
        <v>66</v>
      </c>
      <c r="F17" s="3">
        <v>106</v>
      </c>
      <c r="G17" s="16">
        <f t="shared" si="0"/>
        <v>0.7999999999999999</v>
      </c>
      <c r="H17" s="10"/>
      <c r="I17" s="27"/>
      <c r="J17" s="28">
        <v>0.1</v>
      </c>
      <c r="K17" s="28"/>
      <c r="L17" s="28">
        <v>0.1</v>
      </c>
      <c r="M17" s="28"/>
      <c r="N17" s="28">
        <v>0.1</v>
      </c>
      <c r="O17" s="28"/>
      <c r="P17" s="28">
        <v>0.1</v>
      </c>
      <c r="Q17" s="28"/>
      <c r="R17" s="28">
        <v>0.1</v>
      </c>
      <c r="S17" s="28"/>
      <c r="T17" s="6">
        <v>0.1</v>
      </c>
      <c r="U17" s="6"/>
      <c r="V17" s="6">
        <v>0.1</v>
      </c>
      <c r="W17" s="6"/>
      <c r="X17" s="6">
        <v>0.1</v>
      </c>
      <c r="Y17" s="6"/>
      <c r="Z17" s="6"/>
      <c r="AA17" s="6"/>
      <c r="AB17" s="6"/>
    </row>
    <row r="18" spans="2:28" ht="12.75">
      <c r="B18" s="47"/>
      <c r="C18" s="17"/>
      <c r="D18" s="19"/>
      <c r="E18" s="17" t="s">
        <v>66</v>
      </c>
      <c r="F18" s="3">
        <v>171</v>
      </c>
      <c r="G18" s="16">
        <f t="shared" si="0"/>
        <v>1.2</v>
      </c>
      <c r="H18" s="10"/>
      <c r="I18" s="27"/>
      <c r="J18" s="28"/>
      <c r="K18" s="28">
        <v>0.15</v>
      </c>
      <c r="M18" s="28">
        <v>0.15</v>
      </c>
      <c r="N18" s="28"/>
      <c r="O18" s="28">
        <v>0.15</v>
      </c>
      <c r="P18" s="28"/>
      <c r="Q18" s="28">
        <v>0.15</v>
      </c>
      <c r="R18" s="28"/>
      <c r="S18" s="28">
        <v>0.15</v>
      </c>
      <c r="T18" s="6"/>
      <c r="U18" s="6">
        <v>0.15</v>
      </c>
      <c r="V18" s="6"/>
      <c r="W18" s="6">
        <v>0.15</v>
      </c>
      <c r="X18" s="6"/>
      <c r="Y18" s="6">
        <v>0.15</v>
      </c>
      <c r="Z18" s="6"/>
      <c r="AA18" s="6"/>
      <c r="AB18" s="6"/>
    </row>
    <row r="19" spans="2:28" ht="12.75">
      <c r="B19" s="47"/>
      <c r="C19" s="17"/>
      <c r="D19" s="19"/>
      <c r="E19" s="17" t="s">
        <v>66</v>
      </c>
      <c r="F19" s="3">
        <v>108</v>
      </c>
      <c r="G19" s="16">
        <f t="shared" si="0"/>
        <v>0.3</v>
      </c>
      <c r="H19" s="10"/>
      <c r="I19" s="27"/>
      <c r="J19" s="28"/>
      <c r="K19" s="28">
        <v>0.15</v>
      </c>
      <c r="L19" s="28"/>
      <c r="M19" s="28">
        <v>0.15</v>
      </c>
      <c r="N19" s="28"/>
      <c r="O19" s="28"/>
      <c r="P19" s="28"/>
      <c r="Q19" s="28"/>
      <c r="R19" s="28"/>
      <c r="S19" s="28"/>
      <c r="T19" s="6"/>
      <c r="U19" s="6"/>
      <c r="V19" s="6"/>
      <c r="W19" s="6"/>
      <c r="X19" s="6"/>
      <c r="Y19" s="6"/>
      <c r="Z19" s="6"/>
      <c r="AA19" s="6"/>
      <c r="AB19" s="6"/>
    </row>
    <row r="20" spans="2:28" ht="12.75">
      <c r="B20" s="47"/>
      <c r="C20" s="17"/>
      <c r="D20" s="19"/>
      <c r="E20" s="17" t="s">
        <v>66</v>
      </c>
      <c r="F20" s="3">
        <v>120</v>
      </c>
      <c r="G20" s="16">
        <f t="shared" si="0"/>
        <v>0.874</v>
      </c>
      <c r="H20" s="10"/>
      <c r="I20" s="27"/>
      <c r="J20" s="28"/>
      <c r="K20" s="29">
        <v>0.15</v>
      </c>
      <c r="L20" s="28">
        <v>0.15</v>
      </c>
      <c r="M20" s="28"/>
      <c r="N20" s="28"/>
      <c r="O20" s="28"/>
      <c r="P20" s="28"/>
      <c r="Q20" s="28"/>
      <c r="R20" s="28"/>
      <c r="S20" s="28"/>
      <c r="T20" s="6"/>
      <c r="U20" s="6"/>
      <c r="V20" s="6">
        <v>0.124</v>
      </c>
      <c r="W20" s="6">
        <v>0.15</v>
      </c>
      <c r="X20" s="6">
        <v>0.15</v>
      </c>
      <c r="Y20" s="6">
        <v>0.15</v>
      </c>
      <c r="Z20" s="6"/>
      <c r="AA20" s="6"/>
      <c r="AB20" s="6"/>
    </row>
    <row r="21" spans="2:28" ht="12.75">
      <c r="B21" s="47"/>
      <c r="C21" s="17"/>
      <c r="D21" s="19"/>
      <c r="E21" s="17" t="s">
        <v>66</v>
      </c>
      <c r="F21" s="3">
        <v>142</v>
      </c>
      <c r="G21" s="16">
        <f t="shared" si="0"/>
        <v>0.8999999999999999</v>
      </c>
      <c r="H21" s="25"/>
      <c r="I21" s="27"/>
      <c r="J21" s="28"/>
      <c r="K21" s="28"/>
      <c r="L21" s="28"/>
      <c r="M21" s="28"/>
      <c r="N21" s="28"/>
      <c r="O21" s="28">
        <v>0.1</v>
      </c>
      <c r="P21" s="28"/>
      <c r="Q21" s="28">
        <v>0.1</v>
      </c>
      <c r="R21" s="28"/>
      <c r="S21" s="28">
        <v>0.25</v>
      </c>
      <c r="T21" s="6"/>
      <c r="U21" s="6">
        <v>0.25</v>
      </c>
      <c r="V21" s="6"/>
      <c r="W21" s="6">
        <v>0.1</v>
      </c>
      <c r="X21" s="6"/>
      <c r="Y21" s="6">
        <v>0.1</v>
      </c>
      <c r="Z21" s="6"/>
      <c r="AA21" s="6"/>
      <c r="AB21" s="6"/>
    </row>
    <row r="22" spans="2:28" ht="12.75">
      <c r="B22" s="3"/>
      <c r="C22" s="17"/>
      <c r="D22" s="19"/>
      <c r="E22" s="17"/>
      <c r="F22" s="3"/>
      <c r="G22" s="16">
        <f t="shared" si="0"/>
        <v>8.679</v>
      </c>
      <c r="H22" s="31" t="s">
        <v>78</v>
      </c>
      <c r="I22" s="32"/>
      <c r="J22" s="33">
        <f>SUM(J9:J21)</f>
        <v>0.55</v>
      </c>
      <c r="K22" s="33">
        <f aca="true" t="shared" si="1" ref="K22:AB22">SUM(K9:K21)</f>
        <v>0.6</v>
      </c>
      <c r="L22" s="33">
        <f t="shared" si="1"/>
        <v>0.55</v>
      </c>
      <c r="M22" s="33">
        <f t="shared" si="1"/>
        <v>0.6</v>
      </c>
      <c r="N22" s="33">
        <f t="shared" si="1"/>
        <v>0.5</v>
      </c>
      <c r="O22" s="33">
        <f t="shared" si="1"/>
        <v>0.5499999999999999</v>
      </c>
      <c r="P22" s="33">
        <f t="shared" si="1"/>
        <v>0.5</v>
      </c>
      <c r="Q22" s="33">
        <f t="shared" si="1"/>
        <v>0.5499999999999999</v>
      </c>
      <c r="R22" s="33">
        <f t="shared" si="1"/>
        <v>0.5</v>
      </c>
      <c r="S22" s="33">
        <f t="shared" si="1"/>
        <v>0.55</v>
      </c>
      <c r="T22" s="33">
        <f t="shared" si="1"/>
        <v>0.5</v>
      </c>
      <c r="U22" s="33">
        <f t="shared" si="1"/>
        <v>0.55</v>
      </c>
      <c r="V22" s="33">
        <f t="shared" si="1"/>
        <v>0.529</v>
      </c>
      <c r="W22" s="33">
        <f t="shared" si="1"/>
        <v>0.5499999999999999</v>
      </c>
      <c r="X22" s="33">
        <f t="shared" si="1"/>
        <v>0.55</v>
      </c>
      <c r="Y22" s="33">
        <f t="shared" si="1"/>
        <v>0.5499999999999999</v>
      </c>
      <c r="Z22" s="33">
        <f t="shared" si="1"/>
        <v>0</v>
      </c>
      <c r="AA22" s="33">
        <f t="shared" si="1"/>
        <v>0</v>
      </c>
      <c r="AB22" s="33">
        <f t="shared" si="1"/>
        <v>0</v>
      </c>
    </row>
    <row r="23" spans="2:28" ht="12.75">
      <c r="B23" s="48"/>
      <c r="C23" s="49"/>
      <c r="D23" s="50"/>
      <c r="E23" s="49"/>
      <c r="F23" s="48"/>
      <c r="G23" s="51"/>
      <c r="H23" s="56"/>
      <c r="I23" s="57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2:28" ht="12.75">
      <c r="B24" s="47"/>
      <c r="C24" s="17"/>
      <c r="D24" s="19"/>
      <c r="E24" s="17"/>
      <c r="F24" s="3"/>
      <c r="G24" s="16"/>
      <c r="H24" s="10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6"/>
      <c r="U24" s="6"/>
      <c r="V24" s="6"/>
      <c r="W24" s="6"/>
      <c r="X24" s="6"/>
      <c r="Y24" s="6"/>
      <c r="Z24" s="6"/>
      <c r="AA24" s="6"/>
      <c r="AB24" s="6"/>
    </row>
    <row r="25" spans="2:28" ht="12.75">
      <c r="B25" s="3" t="s">
        <v>83</v>
      </c>
      <c r="C25" s="17" t="s">
        <v>74</v>
      </c>
      <c r="D25" s="19">
        <v>36739</v>
      </c>
      <c r="E25" s="17" t="s">
        <v>66</v>
      </c>
      <c r="F25" s="3">
        <v>166</v>
      </c>
      <c r="G25" s="16">
        <f aca="true" t="shared" si="2" ref="G25:G31">SUM(I25:AB25)</f>
        <v>1.05</v>
      </c>
      <c r="H25" s="10"/>
      <c r="I25" s="42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>
        <v>0.15</v>
      </c>
      <c r="U25" s="41">
        <v>0.15</v>
      </c>
      <c r="V25" s="41">
        <v>0.3</v>
      </c>
      <c r="W25" s="41">
        <v>0.15</v>
      </c>
      <c r="X25" s="41">
        <v>0.3</v>
      </c>
      <c r="Y25" s="41">
        <v>0</v>
      </c>
      <c r="Z25" s="41"/>
      <c r="AA25" s="41"/>
      <c r="AB25" s="41"/>
    </row>
    <row r="26" spans="2:28" ht="12.75">
      <c r="B26" s="3"/>
      <c r="C26" s="17"/>
      <c r="D26" s="19"/>
      <c r="E26" s="17" t="s">
        <v>66</v>
      </c>
      <c r="F26" s="3">
        <v>221</v>
      </c>
      <c r="G26" s="16">
        <f t="shared" si="2"/>
        <v>0.1</v>
      </c>
      <c r="H26" s="10"/>
      <c r="I26" s="42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>
        <v>0.1</v>
      </c>
      <c r="Z26" s="41"/>
      <c r="AA26" s="41"/>
      <c r="AB26" s="41"/>
    </row>
    <row r="27" spans="2:28" ht="12.75">
      <c r="B27" s="3"/>
      <c r="C27" s="17"/>
      <c r="D27" s="19"/>
      <c r="E27" s="17" t="s">
        <v>66</v>
      </c>
      <c r="F27" s="3">
        <v>142</v>
      </c>
      <c r="G27" s="16">
        <f t="shared" si="2"/>
        <v>0.55</v>
      </c>
      <c r="H27" s="10"/>
      <c r="I27" s="42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>
        <v>0.1</v>
      </c>
      <c r="V27" s="41"/>
      <c r="W27" s="41">
        <v>0.1</v>
      </c>
      <c r="X27" s="41">
        <v>0.15</v>
      </c>
      <c r="Y27" s="41">
        <v>0.2</v>
      </c>
      <c r="Z27" s="41"/>
      <c r="AA27" s="41"/>
      <c r="AB27" s="41"/>
    </row>
    <row r="28" spans="2:28" ht="12.75">
      <c r="B28" s="3"/>
      <c r="C28" s="17"/>
      <c r="D28" s="19"/>
      <c r="E28" s="17" t="s">
        <v>66</v>
      </c>
      <c r="F28" s="3">
        <v>151</v>
      </c>
      <c r="G28" s="16">
        <f t="shared" si="2"/>
        <v>0.011</v>
      </c>
      <c r="H28" s="10"/>
      <c r="I28" s="42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>
        <v>0.011</v>
      </c>
      <c r="W28" s="41"/>
      <c r="X28" s="41"/>
      <c r="Y28" s="41"/>
      <c r="Z28" s="41"/>
      <c r="AA28" s="41"/>
      <c r="AB28" s="41"/>
    </row>
    <row r="29" spans="2:28" ht="12.75">
      <c r="B29" s="3"/>
      <c r="C29" s="17"/>
      <c r="D29" s="19"/>
      <c r="E29" s="17" t="s">
        <v>66</v>
      </c>
      <c r="F29" s="3">
        <v>159</v>
      </c>
      <c r="G29" s="30">
        <f t="shared" si="2"/>
        <v>0.20700000000000002</v>
      </c>
      <c r="H29" s="3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>
        <v>0.139</v>
      </c>
      <c r="W29" s="42">
        <v>0.068</v>
      </c>
      <c r="X29" s="42"/>
      <c r="Y29" s="42"/>
      <c r="Z29" s="42"/>
      <c r="AA29" s="42"/>
      <c r="AB29" s="42"/>
    </row>
    <row r="30" spans="2:28" ht="12.75">
      <c r="B30" s="3"/>
      <c r="C30" s="17"/>
      <c r="D30" s="19"/>
      <c r="E30" s="17" t="s">
        <v>70</v>
      </c>
      <c r="F30" s="3">
        <v>101</v>
      </c>
      <c r="G30" s="16">
        <f t="shared" si="2"/>
        <v>0.6000000000000001</v>
      </c>
      <c r="H30" s="10"/>
      <c r="I30" s="42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>
        <v>0.2</v>
      </c>
      <c r="V30" s="41"/>
      <c r="W30" s="41">
        <v>0.2</v>
      </c>
      <c r="X30" s="41"/>
      <c r="Y30" s="41">
        <v>0.2</v>
      </c>
      <c r="Z30" s="41"/>
      <c r="AA30" s="41"/>
      <c r="AB30" s="41"/>
    </row>
    <row r="31" spans="2:28" ht="12.75">
      <c r="B31" s="3"/>
      <c r="C31" s="17"/>
      <c r="D31" s="19"/>
      <c r="E31" s="17"/>
      <c r="F31" s="3"/>
      <c r="G31" s="16">
        <f t="shared" si="2"/>
        <v>2.518</v>
      </c>
      <c r="H31" s="31" t="s">
        <v>84</v>
      </c>
      <c r="I31" s="37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>
        <f aca="true" t="shared" si="3" ref="T31:AB31">SUM(T25:T30)</f>
        <v>0.15</v>
      </c>
      <c r="U31" s="43">
        <f t="shared" si="3"/>
        <v>0.45</v>
      </c>
      <c r="V31" s="43">
        <f t="shared" si="3"/>
        <v>0.45</v>
      </c>
      <c r="W31" s="43">
        <f t="shared" si="3"/>
        <v>0.518</v>
      </c>
      <c r="X31" s="43">
        <f t="shared" si="3"/>
        <v>0.44999999999999996</v>
      </c>
      <c r="Y31" s="43">
        <f t="shared" si="3"/>
        <v>0.5</v>
      </c>
      <c r="Z31" s="43">
        <f t="shared" si="3"/>
        <v>0</v>
      </c>
      <c r="AA31" s="43">
        <f t="shared" si="3"/>
        <v>0</v>
      </c>
      <c r="AB31" s="43">
        <f t="shared" si="3"/>
        <v>0</v>
      </c>
    </row>
    <row r="32" spans="2:28" ht="12.75">
      <c r="B32" s="48"/>
      <c r="C32" s="49"/>
      <c r="D32" s="50"/>
      <c r="E32" s="49"/>
      <c r="F32" s="48"/>
      <c r="G32" s="51"/>
      <c r="H32" s="52"/>
      <c r="I32" s="5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55"/>
      <c r="V32" s="55"/>
      <c r="W32" s="55"/>
      <c r="X32" s="55"/>
      <c r="Y32" s="55"/>
      <c r="Z32" s="55"/>
      <c r="AA32" s="55"/>
      <c r="AB32" s="55"/>
    </row>
    <row r="33" spans="2:28" ht="12.75">
      <c r="B33" s="3"/>
      <c r="C33" s="17"/>
      <c r="D33" s="19"/>
      <c r="E33" s="17"/>
      <c r="F33" s="3"/>
      <c r="G33" s="16"/>
      <c r="H33" s="10"/>
      <c r="I33" s="2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"/>
      <c r="U33" s="6"/>
      <c r="V33" s="6"/>
      <c r="W33" s="6"/>
      <c r="X33" s="6"/>
      <c r="Y33" s="6"/>
      <c r="Z33" s="6"/>
      <c r="AA33" s="6"/>
      <c r="AB33" s="6"/>
    </row>
    <row r="34" spans="2:28" ht="12.75">
      <c r="B34" s="3" t="s">
        <v>85</v>
      </c>
      <c r="C34" s="17" t="s">
        <v>86</v>
      </c>
      <c r="D34" s="19">
        <v>30895</v>
      </c>
      <c r="E34" s="17" t="s">
        <v>66</v>
      </c>
      <c r="F34" s="3">
        <v>242</v>
      </c>
      <c r="G34" s="16">
        <f>SUM(I34:AB34)</f>
        <v>4.3919999999999995</v>
      </c>
      <c r="H34" s="31" t="s">
        <v>87</v>
      </c>
      <c r="I34" s="27" t="s">
        <v>67</v>
      </c>
      <c r="J34" s="28">
        <v>0.183</v>
      </c>
      <c r="K34" s="28">
        <v>0.366</v>
      </c>
      <c r="L34" s="28">
        <v>0.183</v>
      </c>
      <c r="M34" s="28">
        <v>0.366</v>
      </c>
      <c r="N34" s="28">
        <v>0.183</v>
      </c>
      <c r="O34" s="28">
        <v>0.366</v>
      </c>
      <c r="P34" s="28">
        <v>0.183</v>
      </c>
      <c r="Q34" s="28">
        <v>0.366</v>
      </c>
      <c r="R34" s="28">
        <v>0.183</v>
      </c>
      <c r="S34" s="28">
        <v>0.366</v>
      </c>
      <c r="T34" s="6">
        <v>0.183</v>
      </c>
      <c r="U34" s="6">
        <v>0.366</v>
      </c>
      <c r="V34" s="6">
        <v>0.183</v>
      </c>
      <c r="W34" s="6">
        <v>0.366</v>
      </c>
      <c r="X34" s="6">
        <v>0.183</v>
      </c>
      <c r="Y34" s="6">
        <v>0.366</v>
      </c>
      <c r="Z34" s="6"/>
      <c r="AA34" s="6"/>
      <c r="AB34" s="6"/>
    </row>
    <row r="35" spans="2:28" ht="12.75">
      <c r="B35" s="48"/>
      <c r="C35" s="49"/>
      <c r="D35" s="50"/>
      <c r="E35" s="49"/>
      <c r="F35" s="48"/>
      <c r="G35" s="51"/>
      <c r="H35" s="52"/>
      <c r="I35" s="53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  <c r="U35" s="55"/>
      <c r="V35" s="55"/>
      <c r="W35" s="55"/>
      <c r="X35" s="55"/>
      <c r="Y35" s="55"/>
      <c r="Z35" s="55"/>
      <c r="AA35" s="55"/>
      <c r="AB35" s="55"/>
    </row>
    <row r="36" spans="2:28" ht="12.75">
      <c r="B36" s="3"/>
      <c r="C36" s="17"/>
      <c r="D36" s="19"/>
      <c r="E36" s="17"/>
      <c r="F36" s="3"/>
      <c r="G36" s="16"/>
      <c r="H36" s="10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6"/>
      <c r="U36" s="6"/>
      <c r="V36" s="6"/>
      <c r="W36" s="6"/>
      <c r="X36" s="6"/>
      <c r="Y36" s="6"/>
      <c r="Z36" s="6"/>
      <c r="AA36" s="6"/>
      <c r="AB36" s="6"/>
    </row>
    <row r="37" spans="2:28" ht="12.75">
      <c r="B37" s="3" t="s">
        <v>71</v>
      </c>
      <c r="C37" s="17" t="s">
        <v>72</v>
      </c>
      <c r="D37" s="19">
        <v>35818</v>
      </c>
      <c r="E37" s="17" t="s">
        <v>66</v>
      </c>
      <c r="F37" s="3">
        <v>103</v>
      </c>
      <c r="G37" s="16">
        <f>SUM(I37:AB37)</f>
        <v>3.2999999999999994</v>
      </c>
      <c r="H37" s="10"/>
      <c r="I37" s="27"/>
      <c r="J37" s="28"/>
      <c r="K37" s="28"/>
      <c r="L37" s="28"/>
      <c r="M37" s="28"/>
      <c r="N37" s="28"/>
      <c r="O37" s="28">
        <v>0.3</v>
      </c>
      <c r="P37" s="28">
        <v>0.3</v>
      </c>
      <c r="Q37" s="28">
        <v>0.3</v>
      </c>
      <c r="R37" s="28">
        <v>0.3</v>
      </c>
      <c r="S37" s="28">
        <v>0.3</v>
      </c>
      <c r="T37" s="6">
        <v>0.3</v>
      </c>
      <c r="U37" s="6">
        <v>0.3</v>
      </c>
      <c r="V37" s="6">
        <v>0.3</v>
      </c>
      <c r="W37" s="6">
        <v>0.3</v>
      </c>
      <c r="X37" s="6">
        <v>0.3</v>
      </c>
      <c r="Y37" s="6">
        <v>0.3</v>
      </c>
      <c r="Z37" s="6"/>
      <c r="AA37" s="6"/>
      <c r="AB37" s="6"/>
    </row>
    <row r="38" spans="2:28" ht="12.75">
      <c r="B38" s="3"/>
      <c r="C38" s="17"/>
      <c r="D38" s="19"/>
      <c r="E38" s="17" t="s">
        <v>66</v>
      </c>
      <c r="F38" s="3">
        <v>154</v>
      </c>
      <c r="G38" s="16">
        <f>SUM(I38:AB38)</f>
        <v>0.139</v>
      </c>
      <c r="H38" s="10"/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6"/>
      <c r="U38" s="6"/>
      <c r="V38" s="6">
        <v>0.139</v>
      </c>
      <c r="W38" s="6"/>
      <c r="X38" s="6"/>
      <c r="Y38" s="6"/>
      <c r="Z38" s="6"/>
      <c r="AA38" s="6"/>
      <c r="AB38" s="6"/>
    </row>
    <row r="39" spans="2:28" ht="12.75">
      <c r="B39" s="3"/>
      <c r="C39" s="17"/>
      <c r="D39" s="19"/>
      <c r="E39" s="17" t="s">
        <v>66</v>
      </c>
      <c r="F39" s="3">
        <v>155</v>
      </c>
      <c r="G39" s="16">
        <f>SUM(I39:AB39)</f>
        <v>0.1</v>
      </c>
      <c r="H39" s="10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6"/>
      <c r="U39" s="6"/>
      <c r="V39" s="6"/>
      <c r="W39" s="6"/>
      <c r="X39" s="6">
        <v>0.1</v>
      </c>
      <c r="Y39" s="6"/>
      <c r="Z39" s="6"/>
      <c r="AA39" s="6"/>
      <c r="AB39" s="6"/>
    </row>
    <row r="40" spans="2:28" ht="12.75">
      <c r="B40" s="3"/>
      <c r="C40" s="17"/>
      <c r="D40" s="19"/>
      <c r="E40" s="17" t="s">
        <v>66</v>
      </c>
      <c r="F40" s="3">
        <v>280</v>
      </c>
      <c r="G40" s="16">
        <f>SUM(I40:AB40)</f>
        <v>0.133</v>
      </c>
      <c r="H40" s="10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6"/>
      <c r="U40" s="6"/>
      <c r="V40" s="6"/>
      <c r="W40" s="6"/>
      <c r="X40" s="6">
        <v>0.133</v>
      </c>
      <c r="Y40" s="6"/>
      <c r="Z40" s="6"/>
      <c r="AA40" s="6"/>
      <c r="AB40" s="6"/>
    </row>
    <row r="41" spans="2:28" ht="12.75">
      <c r="B41" s="3"/>
      <c r="C41" s="17"/>
      <c r="D41" s="19"/>
      <c r="E41" s="17"/>
      <c r="F41" s="3"/>
      <c r="G41" s="16">
        <f>SUM(I41:AB41)</f>
        <v>3.6719999999999997</v>
      </c>
      <c r="H41" s="31" t="s">
        <v>77</v>
      </c>
      <c r="I41" s="32">
        <f aca="true" t="shared" si="4" ref="I41:AB41">SUM(I37:I40)</f>
        <v>0</v>
      </c>
      <c r="J41" s="32">
        <f t="shared" si="4"/>
        <v>0</v>
      </c>
      <c r="K41" s="32">
        <f t="shared" si="4"/>
        <v>0</v>
      </c>
      <c r="L41" s="32">
        <f t="shared" si="4"/>
        <v>0</v>
      </c>
      <c r="M41" s="32">
        <f t="shared" si="4"/>
        <v>0</v>
      </c>
      <c r="N41" s="32">
        <f t="shared" si="4"/>
        <v>0</v>
      </c>
      <c r="O41" s="32">
        <f t="shared" si="4"/>
        <v>0.3</v>
      </c>
      <c r="P41" s="32">
        <f t="shared" si="4"/>
        <v>0.3</v>
      </c>
      <c r="Q41" s="32">
        <f t="shared" si="4"/>
        <v>0.3</v>
      </c>
      <c r="R41" s="32">
        <f t="shared" si="4"/>
        <v>0.3</v>
      </c>
      <c r="S41" s="32">
        <f t="shared" si="4"/>
        <v>0.3</v>
      </c>
      <c r="T41" s="32">
        <f t="shared" si="4"/>
        <v>0.3</v>
      </c>
      <c r="U41" s="32">
        <f t="shared" si="4"/>
        <v>0.3</v>
      </c>
      <c r="V41" s="32">
        <f t="shared" si="4"/>
        <v>0.439</v>
      </c>
      <c r="W41" s="32">
        <f t="shared" si="4"/>
        <v>0.3</v>
      </c>
      <c r="X41" s="32">
        <f t="shared" si="4"/>
        <v>0.533</v>
      </c>
      <c r="Y41" s="32">
        <f t="shared" si="4"/>
        <v>0.3</v>
      </c>
      <c r="Z41" s="32">
        <f t="shared" si="4"/>
        <v>0</v>
      </c>
      <c r="AA41" s="32">
        <f t="shared" si="4"/>
        <v>0</v>
      </c>
      <c r="AB41" s="32">
        <f t="shared" si="4"/>
        <v>0</v>
      </c>
    </row>
    <row r="42" spans="2:28" ht="12.75">
      <c r="B42" s="48"/>
      <c r="C42" s="49"/>
      <c r="D42" s="50"/>
      <c r="E42" s="49"/>
      <c r="F42" s="48"/>
      <c r="G42" s="51"/>
      <c r="H42" s="52"/>
      <c r="I42" s="53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5"/>
      <c r="U42" s="55"/>
      <c r="V42" s="55"/>
      <c r="W42" s="55"/>
      <c r="X42" s="55"/>
      <c r="Y42" s="55"/>
      <c r="Z42" s="55"/>
      <c r="AA42" s="55"/>
      <c r="AB42" s="55"/>
    </row>
    <row r="43" spans="2:28" ht="12.75">
      <c r="B43" s="3"/>
      <c r="C43" s="17"/>
      <c r="D43" s="19"/>
      <c r="E43" s="17"/>
      <c r="F43" s="3"/>
      <c r="G43" s="16"/>
      <c r="H43" s="10"/>
      <c r="I43" s="27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6"/>
      <c r="U43" s="6"/>
      <c r="V43" s="6"/>
      <c r="W43" s="6"/>
      <c r="X43" s="6"/>
      <c r="Y43" s="6"/>
      <c r="Z43" s="6"/>
      <c r="AA43" s="6"/>
      <c r="AB43" s="6"/>
    </row>
    <row r="44" spans="2:28" ht="12.75">
      <c r="B44" s="3" t="s">
        <v>68</v>
      </c>
      <c r="C44" s="17" t="s">
        <v>69</v>
      </c>
      <c r="D44" s="19">
        <v>35242</v>
      </c>
      <c r="E44" s="17" t="s">
        <v>66</v>
      </c>
      <c r="F44" s="3">
        <v>103</v>
      </c>
      <c r="G44" s="16">
        <f aca="true" t="shared" si="5" ref="G44:G53">SUM(I44:AB44)</f>
        <v>2.971</v>
      </c>
      <c r="H44" s="10"/>
      <c r="I44" s="27"/>
      <c r="J44" s="28"/>
      <c r="K44" s="28"/>
      <c r="L44" s="28"/>
      <c r="M44" s="28">
        <v>0.171</v>
      </c>
      <c r="N44" s="28">
        <v>0.1</v>
      </c>
      <c r="O44" s="28">
        <v>0.3</v>
      </c>
      <c r="P44" s="28">
        <v>0.25</v>
      </c>
      <c r="Q44" s="28">
        <v>0.15</v>
      </c>
      <c r="R44" s="28">
        <v>0.25</v>
      </c>
      <c r="S44" s="28">
        <v>0.25</v>
      </c>
      <c r="T44" s="6">
        <v>0.25</v>
      </c>
      <c r="U44" s="6">
        <v>0.25</v>
      </c>
      <c r="V44" s="6">
        <v>0.25</v>
      </c>
      <c r="W44" s="6">
        <v>0.25</v>
      </c>
      <c r="X44" s="6">
        <v>0.25</v>
      </c>
      <c r="Y44" s="6">
        <v>0.25</v>
      </c>
      <c r="Z44" s="6"/>
      <c r="AA44" s="6"/>
      <c r="AB44" s="6"/>
    </row>
    <row r="45" spans="2:28" ht="12.75">
      <c r="B45" s="3"/>
      <c r="C45" s="17"/>
      <c r="D45" s="19"/>
      <c r="E45" s="17" t="s">
        <v>70</v>
      </c>
      <c r="F45" s="3">
        <v>101</v>
      </c>
      <c r="G45" s="16">
        <f t="shared" si="5"/>
        <v>0.2</v>
      </c>
      <c r="H45" s="10"/>
      <c r="I45" s="27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6">
        <v>0.2</v>
      </c>
      <c r="U45" s="6"/>
      <c r="V45" s="6"/>
      <c r="W45" s="6"/>
      <c r="X45" s="6"/>
      <c r="Y45" s="6"/>
      <c r="Z45" s="6"/>
      <c r="AA45" s="6"/>
      <c r="AB45" s="6"/>
    </row>
    <row r="46" spans="2:28" ht="12.75">
      <c r="B46" s="3"/>
      <c r="C46" s="17"/>
      <c r="D46" s="19"/>
      <c r="E46" s="17"/>
      <c r="F46" s="3"/>
      <c r="G46" s="16">
        <f t="shared" si="5"/>
        <v>3.1710000000000003</v>
      </c>
      <c r="H46" s="31" t="s">
        <v>76</v>
      </c>
      <c r="I46" s="32">
        <f>SUM(I44:I45)</f>
        <v>0</v>
      </c>
      <c r="J46" s="32">
        <f aca="true" t="shared" si="6" ref="J46:AB46">SUM(J44:J45)</f>
        <v>0</v>
      </c>
      <c r="K46" s="32">
        <f t="shared" si="6"/>
        <v>0</v>
      </c>
      <c r="L46" s="32">
        <f t="shared" si="6"/>
        <v>0</v>
      </c>
      <c r="M46" s="32">
        <f t="shared" si="6"/>
        <v>0.171</v>
      </c>
      <c r="N46" s="32">
        <f t="shared" si="6"/>
        <v>0.1</v>
      </c>
      <c r="O46" s="32">
        <f t="shared" si="6"/>
        <v>0.3</v>
      </c>
      <c r="P46" s="32">
        <f t="shared" si="6"/>
        <v>0.25</v>
      </c>
      <c r="Q46" s="32">
        <f t="shared" si="6"/>
        <v>0.15</v>
      </c>
      <c r="R46" s="32">
        <f t="shared" si="6"/>
        <v>0.25</v>
      </c>
      <c r="S46" s="32">
        <f t="shared" si="6"/>
        <v>0.25</v>
      </c>
      <c r="T46" s="32">
        <f t="shared" si="6"/>
        <v>0.45</v>
      </c>
      <c r="U46" s="32">
        <f t="shared" si="6"/>
        <v>0.25</v>
      </c>
      <c r="V46" s="32">
        <f t="shared" si="6"/>
        <v>0.25</v>
      </c>
      <c r="W46" s="32">
        <f t="shared" si="6"/>
        <v>0.25</v>
      </c>
      <c r="X46" s="32">
        <f t="shared" si="6"/>
        <v>0.25</v>
      </c>
      <c r="Y46" s="32">
        <f t="shared" si="6"/>
        <v>0.25</v>
      </c>
      <c r="Z46" s="32">
        <f t="shared" si="6"/>
        <v>0</v>
      </c>
      <c r="AA46" s="32">
        <f t="shared" si="6"/>
        <v>0</v>
      </c>
      <c r="AB46" s="32">
        <f t="shared" si="6"/>
        <v>0</v>
      </c>
    </row>
    <row r="47" spans="2:28" ht="12.75">
      <c r="B47" s="48"/>
      <c r="C47" s="49"/>
      <c r="D47" s="50"/>
      <c r="E47" s="49"/>
      <c r="F47" s="48"/>
      <c r="G47" s="51"/>
      <c r="H47" s="56"/>
      <c r="I47" s="57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</row>
    <row r="48" spans="2:28" ht="12.75">
      <c r="B48" s="3"/>
      <c r="C48" s="17"/>
      <c r="D48" s="19"/>
      <c r="E48" s="17"/>
      <c r="F48" s="3"/>
      <c r="G48" s="16"/>
      <c r="H48" s="10"/>
      <c r="I48" s="27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6"/>
      <c r="U48" s="6"/>
      <c r="V48" s="6"/>
      <c r="W48" s="6"/>
      <c r="X48" s="6"/>
      <c r="Y48" s="6"/>
      <c r="Z48" s="6"/>
      <c r="AA48" s="6"/>
      <c r="AB48" s="6"/>
    </row>
    <row r="49" spans="2:28" ht="12.75">
      <c r="B49" s="3" t="s">
        <v>73</v>
      </c>
      <c r="C49" s="17" t="s">
        <v>74</v>
      </c>
      <c r="D49" s="19">
        <v>31472</v>
      </c>
      <c r="E49" s="17" t="s">
        <v>66</v>
      </c>
      <c r="F49" s="3">
        <v>103</v>
      </c>
      <c r="G49" s="16">
        <f t="shared" si="5"/>
        <v>3.1499999999999995</v>
      </c>
      <c r="H49" s="10"/>
      <c r="I49" s="27"/>
      <c r="J49" s="35">
        <v>0.25</v>
      </c>
      <c r="K49" s="35">
        <v>0.25</v>
      </c>
      <c r="L49" s="35">
        <v>0.3</v>
      </c>
      <c r="M49" s="35">
        <v>0.15</v>
      </c>
      <c r="N49" s="35">
        <v>0.3</v>
      </c>
      <c r="O49" s="35">
        <v>0.1</v>
      </c>
      <c r="P49" s="35">
        <v>0.3</v>
      </c>
      <c r="Q49" s="35">
        <v>0.15</v>
      </c>
      <c r="R49" s="35">
        <v>0.3</v>
      </c>
      <c r="S49" s="35">
        <v>0.15</v>
      </c>
      <c r="T49" s="35">
        <v>0.15</v>
      </c>
      <c r="U49" s="35">
        <v>0.15</v>
      </c>
      <c r="V49" s="35">
        <v>0.15</v>
      </c>
      <c r="W49" s="35">
        <v>0.15</v>
      </c>
      <c r="X49" s="35">
        <v>0.15</v>
      </c>
      <c r="Y49" s="35">
        <v>0.15</v>
      </c>
      <c r="Z49" s="35"/>
      <c r="AA49" s="35"/>
      <c r="AB49" s="35"/>
    </row>
    <row r="50" spans="2:28" ht="12.75">
      <c r="B50" s="3"/>
      <c r="C50" s="17"/>
      <c r="D50" s="19"/>
      <c r="E50" s="17" t="s">
        <v>66</v>
      </c>
      <c r="F50" s="3">
        <v>135</v>
      </c>
      <c r="G50" s="16">
        <f t="shared" si="5"/>
        <v>0.15</v>
      </c>
      <c r="H50" s="10"/>
      <c r="I50" s="34"/>
      <c r="J50" s="35">
        <v>0.15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2:28" ht="12.75">
      <c r="B51" s="3"/>
      <c r="C51" s="17"/>
      <c r="D51" s="19"/>
      <c r="E51" s="17" t="s">
        <v>66</v>
      </c>
      <c r="F51" s="3">
        <v>286</v>
      </c>
      <c r="G51" s="16">
        <f t="shared" si="5"/>
        <v>0.45899999999999996</v>
      </c>
      <c r="H51" s="10"/>
      <c r="I51" s="27"/>
      <c r="J51" s="35"/>
      <c r="K51" s="35">
        <v>0.153</v>
      </c>
      <c r="L51" s="35"/>
      <c r="M51" s="35">
        <v>0.153</v>
      </c>
      <c r="N51" s="35"/>
      <c r="O51" s="35">
        <v>0.153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</row>
    <row r="52" spans="2:28" ht="12.75">
      <c r="B52" s="3"/>
      <c r="C52" s="17"/>
      <c r="D52" s="19"/>
      <c r="E52" s="17" t="s">
        <v>66</v>
      </c>
      <c r="F52" s="3">
        <v>132</v>
      </c>
      <c r="G52" s="16">
        <f t="shared" si="5"/>
        <v>2.6999999999999997</v>
      </c>
      <c r="H52" s="10"/>
      <c r="I52" s="27"/>
      <c r="J52" s="35"/>
      <c r="K52" s="35"/>
      <c r="L52" s="35"/>
      <c r="M52" s="35"/>
      <c r="N52" s="35"/>
      <c r="O52" s="35">
        <v>0.15</v>
      </c>
      <c r="P52" s="35">
        <v>0.15</v>
      </c>
      <c r="Q52" s="35">
        <v>0.15</v>
      </c>
      <c r="R52" s="35">
        <v>0.15</v>
      </c>
      <c r="S52" s="35">
        <v>0.3</v>
      </c>
      <c r="T52" s="35">
        <v>0.3</v>
      </c>
      <c r="U52" s="35">
        <v>0.3</v>
      </c>
      <c r="V52" s="35">
        <v>0.3</v>
      </c>
      <c r="W52" s="35">
        <v>0.3</v>
      </c>
      <c r="X52" s="35">
        <v>0.3</v>
      </c>
      <c r="Y52" s="35">
        <v>0.3</v>
      </c>
      <c r="Z52" s="35"/>
      <c r="AA52" s="35"/>
      <c r="AB52" s="35"/>
    </row>
    <row r="53" spans="2:34" ht="12.75">
      <c r="B53" s="3"/>
      <c r="C53" s="17"/>
      <c r="D53" s="19"/>
      <c r="E53" s="17"/>
      <c r="F53" s="3"/>
      <c r="G53" s="30">
        <f t="shared" si="5"/>
        <v>6.459000000000001</v>
      </c>
      <c r="H53" s="31" t="s">
        <v>75</v>
      </c>
      <c r="I53" s="36">
        <f aca="true" t="shared" si="7" ref="I53:AB53">SUM(I49:I52)</f>
        <v>0</v>
      </c>
      <c r="J53" s="37">
        <f t="shared" si="7"/>
        <v>0.4</v>
      </c>
      <c r="K53" s="37">
        <f t="shared" si="7"/>
        <v>0.403</v>
      </c>
      <c r="L53" s="37">
        <f t="shared" si="7"/>
        <v>0.3</v>
      </c>
      <c r="M53" s="37">
        <f t="shared" si="7"/>
        <v>0.303</v>
      </c>
      <c r="N53" s="37">
        <f t="shared" si="7"/>
        <v>0.3</v>
      </c>
      <c r="O53" s="37">
        <f t="shared" si="7"/>
        <v>0.403</v>
      </c>
      <c r="P53" s="37">
        <f t="shared" si="7"/>
        <v>0.44999999999999996</v>
      </c>
      <c r="Q53" s="37">
        <f t="shared" si="7"/>
        <v>0.3</v>
      </c>
      <c r="R53" s="37">
        <f t="shared" si="7"/>
        <v>0.44999999999999996</v>
      </c>
      <c r="S53" s="37">
        <f t="shared" si="7"/>
        <v>0.44999999999999996</v>
      </c>
      <c r="T53" s="37">
        <f t="shared" si="7"/>
        <v>0.44999999999999996</v>
      </c>
      <c r="U53" s="37">
        <f t="shared" si="7"/>
        <v>0.44999999999999996</v>
      </c>
      <c r="V53" s="37">
        <f t="shared" si="7"/>
        <v>0.44999999999999996</v>
      </c>
      <c r="W53" s="37">
        <f t="shared" si="7"/>
        <v>0.44999999999999996</v>
      </c>
      <c r="X53" s="37">
        <f t="shared" si="7"/>
        <v>0.44999999999999996</v>
      </c>
      <c r="Y53" s="37">
        <f t="shared" si="7"/>
        <v>0.44999999999999996</v>
      </c>
      <c r="Z53" s="37">
        <f t="shared" si="7"/>
        <v>0</v>
      </c>
      <c r="AA53" s="37">
        <f t="shared" si="7"/>
        <v>0</v>
      </c>
      <c r="AB53" s="37">
        <f t="shared" si="7"/>
        <v>0</v>
      </c>
      <c r="AC53" s="24"/>
      <c r="AD53" s="24"/>
      <c r="AE53" s="24"/>
      <c r="AF53" s="24"/>
      <c r="AG53" s="24"/>
      <c r="AH53" s="24"/>
    </row>
    <row r="54" spans="2:28" ht="12.75">
      <c r="B54" s="48"/>
      <c r="C54" s="49"/>
      <c r="D54" s="50"/>
      <c r="E54" s="49"/>
      <c r="F54" s="48"/>
      <c r="G54" s="51"/>
      <c r="H54" s="52"/>
      <c r="I54" s="53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5"/>
      <c r="U54" s="55"/>
      <c r="V54" s="55"/>
      <c r="W54" s="55"/>
      <c r="X54" s="55"/>
      <c r="Y54" s="55"/>
      <c r="Z54" s="55"/>
      <c r="AA54" s="55"/>
      <c r="AB54" s="55"/>
    </row>
    <row r="55" spans="2:28" ht="12.75">
      <c r="B55" s="3"/>
      <c r="C55" s="17"/>
      <c r="D55" s="19"/>
      <c r="E55" s="17"/>
      <c r="F55" s="3"/>
      <c r="G55" s="16"/>
      <c r="H55" s="10"/>
      <c r="I55" s="27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2:28" ht="12.75">
      <c r="B56" s="3"/>
      <c r="C56" s="17"/>
      <c r="D56" s="19"/>
      <c r="E56" s="17"/>
      <c r="F56" s="3"/>
      <c r="G56" s="16"/>
      <c r="H56" s="10"/>
      <c r="I56" s="34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</row>
    <row r="57" spans="2:28" ht="12.75">
      <c r="B57" s="3"/>
      <c r="C57" s="17"/>
      <c r="D57" s="19"/>
      <c r="E57" s="17"/>
      <c r="F57" s="3"/>
      <c r="G57" s="16"/>
      <c r="H57" s="10"/>
      <c r="I57" s="27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</row>
    <row r="58" spans="2:28" ht="12.75">
      <c r="B58" s="3"/>
      <c r="C58" s="17"/>
      <c r="D58" s="19"/>
      <c r="E58" s="17"/>
      <c r="F58" s="3"/>
      <c r="G58" s="16"/>
      <c r="H58" s="10"/>
      <c r="I58" s="27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59" spans="2:28" ht="12.75">
      <c r="B59" s="3"/>
      <c r="C59" s="17"/>
      <c r="D59" s="19"/>
      <c r="E59" s="17"/>
      <c r="F59" s="3"/>
      <c r="G59" s="30"/>
      <c r="H59" s="31"/>
      <c r="I59" s="36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12.75">
      <c r="B60" s="3"/>
      <c r="C60" s="17"/>
      <c r="D60" s="19"/>
      <c r="E60" s="17"/>
      <c r="F60" s="3"/>
      <c r="G60" s="16"/>
      <c r="H60" s="10"/>
      <c r="I60" s="27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6"/>
      <c r="U60" s="6"/>
      <c r="V60" s="6"/>
      <c r="W60" s="6"/>
      <c r="X60" s="6"/>
      <c r="Y60" s="6"/>
      <c r="Z60" s="6"/>
      <c r="AA60" s="6"/>
      <c r="AB60" s="6"/>
    </row>
    <row r="61" spans="2:53" ht="12.75">
      <c r="B61" s="3"/>
      <c r="C61" s="17"/>
      <c r="D61" s="19"/>
      <c r="E61" s="17"/>
      <c r="F61" s="3"/>
      <c r="G61" s="16"/>
      <c r="H61" s="10"/>
      <c r="I61" s="42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</row>
    <row r="62" spans="2:53" ht="12.75">
      <c r="B62" s="3"/>
      <c r="C62" s="17"/>
      <c r="D62" s="19"/>
      <c r="E62" s="17"/>
      <c r="F62" s="3"/>
      <c r="G62" s="16"/>
      <c r="H62" s="10"/>
      <c r="I62" s="42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</row>
    <row r="63" spans="2:53" ht="12.75">
      <c r="B63" s="3"/>
      <c r="C63" s="17"/>
      <c r="D63" s="19"/>
      <c r="E63" s="17"/>
      <c r="F63" s="3"/>
      <c r="G63" s="16"/>
      <c r="H63" s="10"/>
      <c r="I63" s="42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</row>
    <row r="64" spans="2:53" ht="12.75">
      <c r="B64" s="3"/>
      <c r="C64" s="17"/>
      <c r="D64" s="19"/>
      <c r="E64" s="17"/>
      <c r="F64" s="3"/>
      <c r="G64" s="16"/>
      <c r="H64" s="10"/>
      <c r="I64" s="42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</row>
    <row r="65" spans="2:53" ht="12.75">
      <c r="B65" s="3"/>
      <c r="C65" s="17"/>
      <c r="D65" s="19"/>
      <c r="E65" s="17"/>
      <c r="F65" s="3"/>
      <c r="G65" s="30"/>
      <c r="H65" s="31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</row>
    <row r="66" spans="2:53" ht="12.75">
      <c r="B66" s="3"/>
      <c r="C66" s="17"/>
      <c r="D66" s="19"/>
      <c r="E66" s="17"/>
      <c r="F66" s="3"/>
      <c r="G66" s="16"/>
      <c r="H66" s="10"/>
      <c r="I66" s="42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</row>
    <row r="67" spans="2:53" ht="12.75">
      <c r="B67" s="3"/>
      <c r="C67" s="17"/>
      <c r="D67" s="19"/>
      <c r="E67" s="17"/>
      <c r="F67" s="3"/>
      <c r="G67" s="16"/>
      <c r="H67" s="31"/>
      <c r="I67" s="37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</row>
    <row r="68" spans="2:53" ht="12.75">
      <c r="B68" s="3"/>
      <c r="C68" s="17"/>
      <c r="D68" s="19"/>
      <c r="E68" s="17"/>
      <c r="F68" s="3"/>
      <c r="G68" s="16"/>
      <c r="H68" s="10"/>
      <c r="I68" s="42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</row>
    <row r="69" spans="2:53" ht="12.75">
      <c r="B69" s="3"/>
      <c r="C69" s="17"/>
      <c r="D69" s="19"/>
      <c r="E69" s="17"/>
      <c r="F69" s="3"/>
      <c r="G69" s="30"/>
      <c r="H69" s="3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</row>
    <row r="70" spans="2:53" ht="12.75">
      <c r="B70" s="3"/>
      <c r="C70" s="17"/>
      <c r="D70" s="19"/>
      <c r="E70" s="17"/>
      <c r="F70" s="3"/>
      <c r="G70" s="16"/>
      <c r="H70" s="10"/>
      <c r="I70" s="42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</row>
  </sheetData>
  <sheetProtection/>
  <printOptions/>
  <pageMargins left="0.25" right="0.25" top="0.6" bottom="0.66" header="0.48" footer="0.2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43"/>
  <sheetViews>
    <sheetView zoomScalePageLayoutView="0" workbookViewId="0" topLeftCell="D1">
      <selection activeCell="E13" sqref="E13:F18"/>
    </sheetView>
  </sheetViews>
  <sheetFormatPr defaultColWidth="9.140625" defaultRowHeight="12.75"/>
  <cols>
    <col min="1" max="1" width="2.421875" style="0" customWidth="1"/>
    <col min="3" max="3" width="9.8515625" style="0" bestFit="1" customWidth="1"/>
  </cols>
  <sheetData>
    <row r="1" spans="2:6" ht="12.75">
      <c r="B1" s="9" t="s">
        <v>0</v>
      </c>
      <c r="C1" s="9"/>
      <c r="D1" s="9"/>
      <c r="E1" s="9"/>
      <c r="F1" s="9"/>
    </row>
    <row r="2" spans="2:6" ht="12.75">
      <c r="B2" s="20" t="s">
        <v>1</v>
      </c>
      <c r="C2" s="21"/>
      <c r="D2" s="20"/>
      <c r="E2" s="20"/>
      <c r="F2" s="20"/>
    </row>
    <row r="3" spans="2:28" ht="12.75">
      <c r="B3" s="26">
        <v>2106</v>
      </c>
      <c r="C3" t="s">
        <v>65</v>
      </c>
      <c r="D3" t="s">
        <v>64</v>
      </c>
      <c r="E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2.75">
      <c r="B4" s="1" t="s">
        <v>2</v>
      </c>
      <c r="C4" s="1" t="s">
        <v>3</v>
      </c>
      <c r="D4" s="1" t="s">
        <v>4</v>
      </c>
      <c r="E4" s="1"/>
      <c r="F4" s="1"/>
      <c r="G4" s="18" t="s">
        <v>5</v>
      </c>
      <c r="H4" s="1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2.75">
      <c r="B5" s="1"/>
      <c r="C5" s="4" t="s">
        <v>6</v>
      </c>
      <c r="D5" s="11" t="s">
        <v>7</v>
      </c>
      <c r="E5" s="4" t="s">
        <v>8</v>
      </c>
      <c r="F5" s="4" t="s">
        <v>9</v>
      </c>
      <c r="G5" s="11" t="s">
        <v>10</v>
      </c>
      <c r="H5" s="14" t="s">
        <v>11</v>
      </c>
      <c r="I5" s="7" t="s">
        <v>88</v>
      </c>
      <c r="J5" s="7" t="s">
        <v>89</v>
      </c>
      <c r="K5" s="7" t="s">
        <v>90</v>
      </c>
      <c r="L5" s="7" t="s">
        <v>91</v>
      </c>
      <c r="M5" s="7" t="s">
        <v>92</v>
      </c>
      <c r="N5" s="7" t="s">
        <v>93</v>
      </c>
      <c r="O5" s="7" t="s">
        <v>94</v>
      </c>
      <c r="P5" s="7" t="s">
        <v>95</v>
      </c>
      <c r="Q5" s="7" t="s">
        <v>96</v>
      </c>
      <c r="R5" s="7" t="s">
        <v>97</v>
      </c>
      <c r="S5" s="7" t="s">
        <v>98</v>
      </c>
      <c r="T5" s="7" t="s">
        <v>99</v>
      </c>
      <c r="U5" s="7" t="s">
        <v>100</v>
      </c>
      <c r="V5" s="7" t="s">
        <v>101</v>
      </c>
      <c r="W5" s="7" t="s">
        <v>102</v>
      </c>
      <c r="X5" s="7" t="s">
        <v>103</v>
      </c>
      <c r="Y5" s="7" t="s">
        <v>104</v>
      </c>
      <c r="Z5" s="7" t="s">
        <v>105</v>
      </c>
      <c r="AA5" s="7" t="s">
        <v>106</v>
      </c>
      <c r="AB5" s="7" t="s">
        <v>107</v>
      </c>
    </row>
    <row r="6" spans="2:28" ht="13.5" thickBot="1">
      <c r="B6" s="2" t="s">
        <v>32</v>
      </c>
      <c r="C6" s="5" t="s">
        <v>33</v>
      </c>
      <c r="D6" s="12" t="s">
        <v>34</v>
      </c>
      <c r="E6" s="5" t="s">
        <v>35</v>
      </c>
      <c r="F6" s="5" t="s">
        <v>36</v>
      </c>
      <c r="G6" s="12" t="s">
        <v>37</v>
      </c>
      <c r="H6" s="15" t="s">
        <v>38</v>
      </c>
      <c r="I6" s="8" t="s">
        <v>108</v>
      </c>
      <c r="J6" s="8" t="s">
        <v>109</v>
      </c>
      <c r="K6" s="8" t="s">
        <v>110</v>
      </c>
      <c r="L6" s="8" t="s">
        <v>111</v>
      </c>
      <c r="M6" s="8" t="s">
        <v>112</v>
      </c>
      <c r="N6" s="8" t="s">
        <v>113</v>
      </c>
      <c r="O6" s="8" t="s">
        <v>114</v>
      </c>
      <c r="P6" s="8" t="s">
        <v>115</v>
      </c>
      <c r="Q6" s="8" t="s">
        <v>116</v>
      </c>
      <c r="R6" s="8" t="s">
        <v>117</v>
      </c>
      <c r="S6" s="8" t="s">
        <v>118</v>
      </c>
      <c r="T6" s="8" t="s">
        <v>119</v>
      </c>
      <c r="U6" s="8" t="s">
        <v>120</v>
      </c>
      <c r="V6" s="8" t="s">
        <v>121</v>
      </c>
      <c r="W6" s="8" t="s">
        <v>122</v>
      </c>
      <c r="X6" s="8" t="s">
        <v>123</v>
      </c>
      <c r="Y6" s="8" t="s">
        <v>124</v>
      </c>
      <c r="Z6" s="8" t="s">
        <v>125</v>
      </c>
      <c r="AA6" s="8" t="s">
        <v>126</v>
      </c>
      <c r="AB6" s="8" t="s">
        <v>127</v>
      </c>
    </row>
    <row r="7" spans="2:28" ht="13.5" thickTop="1">
      <c r="B7" s="22" t="s">
        <v>59</v>
      </c>
      <c r="C7" s="22" t="s">
        <v>60</v>
      </c>
      <c r="D7" s="22" t="s">
        <v>61</v>
      </c>
      <c r="E7" s="22" t="s">
        <v>61</v>
      </c>
      <c r="F7" s="22" t="s">
        <v>60</v>
      </c>
      <c r="G7" s="22" t="s">
        <v>61</v>
      </c>
      <c r="H7" s="22" t="s">
        <v>60</v>
      </c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2:28" ht="12.75">
      <c r="B8" s="22"/>
      <c r="C8" s="22"/>
      <c r="D8" s="45"/>
      <c r="E8" s="22"/>
      <c r="F8" s="22"/>
      <c r="G8" s="22"/>
      <c r="H8" s="46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2:28" ht="12.75">
      <c r="B9" s="47" t="s">
        <v>142</v>
      </c>
      <c r="C9" s="17">
        <v>933995</v>
      </c>
      <c r="D9" s="19">
        <v>35242</v>
      </c>
      <c r="E9" s="17" t="s">
        <v>143</v>
      </c>
      <c r="F9" s="3">
        <v>126</v>
      </c>
      <c r="G9" s="16">
        <f>SUM(I9:AB9)</f>
        <v>0.45000000000000007</v>
      </c>
      <c r="H9" s="10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6"/>
      <c r="U9" s="6"/>
      <c r="V9" s="6"/>
      <c r="W9" s="6"/>
      <c r="X9" s="6"/>
      <c r="Y9" s="6"/>
      <c r="Z9" s="6">
        <v>0.2</v>
      </c>
      <c r="AA9" s="6">
        <v>0.1</v>
      </c>
      <c r="AB9" s="6">
        <v>0.15</v>
      </c>
    </row>
    <row r="10" spans="2:28" ht="12.75">
      <c r="B10" s="3"/>
      <c r="C10" s="17"/>
      <c r="D10" s="19"/>
      <c r="E10" s="17"/>
      <c r="F10" s="3"/>
      <c r="G10" s="16">
        <f>SUM(I10:AB10)</f>
        <v>0.45000000000000007</v>
      </c>
      <c r="H10" s="31" t="s">
        <v>144</v>
      </c>
      <c r="I10" s="32"/>
      <c r="J10" s="33">
        <f aca="true" t="shared" si="0" ref="J10:AB10">SUM(J9:J9)</f>
        <v>0</v>
      </c>
      <c r="K10" s="33">
        <f t="shared" si="0"/>
        <v>0</v>
      </c>
      <c r="L10" s="33">
        <f t="shared" si="0"/>
        <v>0</v>
      </c>
      <c r="M10" s="33">
        <f t="shared" si="0"/>
        <v>0</v>
      </c>
      <c r="N10" s="33">
        <f t="shared" si="0"/>
        <v>0</v>
      </c>
      <c r="O10" s="33">
        <f t="shared" si="0"/>
        <v>0</v>
      </c>
      <c r="P10" s="33">
        <f t="shared" si="0"/>
        <v>0</v>
      </c>
      <c r="Q10" s="33">
        <f t="shared" si="0"/>
        <v>0</v>
      </c>
      <c r="R10" s="33">
        <f t="shared" si="0"/>
        <v>0</v>
      </c>
      <c r="S10" s="33">
        <f t="shared" si="0"/>
        <v>0</v>
      </c>
      <c r="T10" s="33">
        <f t="shared" si="0"/>
        <v>0</v>
      </c>
      <c r="U10" s="33">
        <f t="shared" si="0"/>
        <v>0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0.2</v>
      </c>
      <c r="AA10" s="33">
        <f t="shared" si="0"/>
        <v>0.1</v>
      </c>
      <c r="AB10" s="33">
        <f t="shared" si="0"/>
        <v>0.15</v>
      </c>
    </row>
    <row r="11" spans="2:28" ht="12.75">
      <c r="B11" s="48"/>
      <c r="C11" s="49"/>
      <c r="D11" s="50"/>
      <c r="E11" s="49"/>
      <c r="F11" s="48"/>
      <c r="G11" s="51"/>
      <c r="H11" s="56"/>
      <c r="I11" s="57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2:28" ht="12.75">
      <c r="B12" s="47"/>
      <c r="C12" s="17"/>
      <c r="D12" s="19"/>
      <c r="E12" s="17"/>
      <c r="F12" s="3"/>
      <c r="G12" s="16"/>
      <c r="H12" s="10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6"/>
      <c r="U12" s="6"/>
      <c r="V12" s="6"/>
      <c r="W12" s="6"/>
      <c r="X12" s="6"/>
      <c r="Y12" s="6"/>
      <c r="Z12" s="6"/>
      <c r="AA12" s="6"/>
      <c r="AB12" s="6"/>
    </row>
    <row r="13" spans="2:28" ht="12.75">
      <c r="B13" s="47" t="s">
        <v>145</v>
      </c>
      <c r="C13" s="17">
        <v>1631933</v>
      </c>
      <c r="D13" s="19"/>
      <c r="E13" s="17" t="s">
        <v>70</v>
      </c>
      <c r="F13" s="3">
        <v>101</v>
      </c>
      <c r="G13" s="16">
        <f aca="true" t="shared" si="1" ref="G13:G19">SUM(I13:AB13)</f>
        <v>1.05</v>
      </c>
      <c r="H13" s="10"/>
      <c r="I13" s="42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>
        <v>0.15</v>
      </c>
      <c r="U13" s="41">
        <v>0.15</v>
      </c>
      <c r="V13" s="41">
        <v>0.3</v>
      </c>
      <c r="W13" s="41">
        <v>0.15</v>
      </c>
      <c r="X13" s="41">
        <v>0.3</v>
      </c>
      <c r="Y13" s="41">
        <v>0</v>
      </c>
      <c r="Z13" s="41"/>
      <c r="AA13" s="41"/>
      <c r="AB13" s="41"/>
    </row>
    <row r="14" spans="2:28" ht="12.75">
      <c r="B14" s="3"/>
      <c r="C14" s="17"/>
      <c r="D14" s="19"/>
      <c r="E14" s="17" t="s">
        <v>66</v>
      </c>
      <c r="F14" s="3">
        <v>126</v>
      </c>
      <c r="G14" s="16">
        <f t="shared" si="1"/>
        <v>0.1</v>
      </c>
      <c r="H14" s="10"/>
      <c r="I14" s="42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>
        <v>0.1</v>
      </c>
      <c r="Z14" s="41"/>
      <c r="AA14" s="41"/>
      <c r="AB14" s="41"/>
    </row>
    <row r="15" spans="2:28" ht="12.75">
      <c r="B15" s="3"/>
      <c r="C15" s="17"/>
      <c r="D15" s="19"/>
      <c r="E15" s="17" t="s">
        <v>66</v>
      </c>
      <c r="F15" s="3">
        <v>142</v>
      </c>
      <c r="G15" s="16">
        <f t="shared" si="1"/>
        <v>0.55</v>
      </c>
      <c r="H15" s="10"/>
      <c r="I15" s="42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>
        <v>0.1</v>
      </c>
      <c r="V15" s="41"/>
      <c r="W15" s="41">
        <v>0.1</v>
      </c>
      <c r="X15" s="41">
        <v>0.15</v>
      </c>
      <c r="Y15" s="41">
        <v>0.2</v>
      </c>
      <c r="Z15" s="41"/>
      <c r="AA15" s="41"/>
      <c r="AB15" s="41"/>
    </row>
    <row r="16" spans="2:28" ht="12.75">
      <c r="B16" s="3"/>
      <c r="C16" s="17"/>
      <c r="D16" s="19"/>
      <c r="E16" s="17" t="s">
        <v>66</v>
      </c>
      <c r="F16" s="3">
        <v>151</v>
      </c>
      <c r="G16" s="16">
        <f t="shared" si="1"/>
        <v>0.011</v>
      </c>
      <c r="H16" s="10"/>
      <c r="I16" s="42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>
        <v>0.011</v>
      </c>
      <c r="W16" s="41"/>
      <c r="X16" s="41"/>
      <c r="Y16" s="41"/>
      <c r="Z16" s="41"/>
      <c r="AA16" s="41"/>
      <c r="AB16" s="41"/>
    </row>
    <row r="17" spans="2:28" ht="12.75">
      <c r="B17" s="3"/>
      <c r="C17" s="17"/>
      <c r="D17" s="19"/>
      <c r="E17" s="17" t="s">
        <v>66</v>
      </c>
      <c r="F17" s="3">
        <v>159</v>
      </c>
      <c r="G17" s="30">
        <f t="shared" si="1"/>
        <v>0.20700000000000002</v>
      </c>
      <c r="H17" s="3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>
        <v>0.139</v>
      </c>
      <c r="W17" s="42">
        <v>0.068</v>
      </c>
      <c r="X17" s="42"/>
      <c r="Y17" s="42"/>
      <c r="Z17" s="42"/>
      <c r="AA17" s="42"/>
      <c r="AB17" s="42"/>
    </row>
    <row r="18" spans="2:28" ht="12.75">
      <c r="B18" s="3"/>
      <c r="C18" s="17"/>
      <c r="D18" s="19"/>
      <c r="E18" s="17" t="s">
        <v>70</v>
      </c>
      <c r="F18" s="3">
        <v>101</v>
      </c>
      <c r="G18" s="16">
        <f t="shared" si="1"/>
        <v>0.6000000000000001</v>
      </c>
      <c r="H18" s="10"/>
      <c r="I18" s="42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0.2</v>
      </c>
      <c r="V18" s="41"/>
      <c r="W18" s="41">
        <v>0.2</v>
      </c>
      <c r="X18" s="41"/>
      <c r="Y18" s="41">
        <v>0.2</v>
      </c>
      <c r="Z18" s="41"/>
      <c r="AA18" s="41"/>
      <c r="AB18" s="41"/>
    </row>
    <row r="19" spans="2:28" ht="12.75">
      <c r="B19" s="3"/>
      <c r="C19" s="17"/>
      <c r="D19" s="19"/>
      <c r="E19" s="17"/>
      <c r="F19" s="3"/>
      <c r="G19" s="16">
        <f t="shared" si="1"/>
        <v>2.518</v>
      </c>
      <c r="H19" s="31" t="s">
        <v>84</v>
      </c>
      <c r="I19" s="37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f aca="true" t="shared" si="2" ref="T19:AB19">SUM(T13:T18)</f>
        <v>0.15</v>
      </c>
      <c r="U19" s="43">
        <f t="shared" si="2"/>
        <v>0.45</v>
      </c>
      <c r="V19" s="43">
        <f t="shared" si="2"/>
        <v>0.45</v>
      </c>
      <c r="W19" s="43">
        <f t="shared" si="2"/>
        <v>0.518</v>
      </c>
      <c r="X19" s="43">
        <f t="shared" si="2"/>
        <v>0.44999999999999996</v>
      </c>
      <c r="Y19" s="43">
        <f t="shared" si="2"/>
        <v>0.5</v>
      </c>
      <c r="Z19" s="43">
        <f t="shared" si="2"/>
        <v>0</v>
      </c>
      <c r="AA19" s="43">
        <f t="shared" si="2"/>
        <v>0</v>
      </c>
      <c r="AB19" s="43">
        <f t="shared" si="2"/>
        <v>0</v>
      </c>
    </row>
    <row r="20" spans="2:28" ht="12.75">
      <c r="B20" s="48"/>
      <c r="C20" s="49"/>
      <c r="D20" s="50"/>
      <c r="E20" s="49"/>
      <c r="F20" s="48"/>
      <c r="G20" s="51"/>
      <c r="H20" s="52"/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5"/>
      <c r="V20" s="55"/>
      <c r="W20" s="55"/>
      <c r="X20" s="55"/>
      <c r="Y20" s="55"/>
      <c r="Z20" s="55"/>
      <c r="AA20" s="55"/>
      <c r="AB20" s="55"/>
    </row>
    <row r="21" spans="2:28" ht="12.75">
      <c r="B21" s="3"/>
      <c r="C21" s="17"/>
      <c r="D21" s="19"/>
      <c r="E21" s="17"/>
      <c r="F21" s="3"/>
      <c r="G21" s="16"/>
      <c r="H21" s="10"/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6"/>
      <c r="U21" s="6"/>
      <c r="V21" s="6"/>
      <c r="W21" s="6"/>
      <c r="X21" s="6"/>
      <c r="Y21" s="6"/>
      <c r="Z21" s="6"/>
      <c r="AA21" s="6"/>
      <c r="AB21" s="6"/>
    </row>
    <row r="22" spans="2:28" ht="12.75">
      <c r="B22" s="3" t="s">
        <v>85</v>
      </c>
      <c r="C22" s="17" t="s">
        <v>86</v>
      </c>
      <c r="D22" s="19">
        <v>30895</v>
      </c>
      <c r="E22" s="17" t="s">
        <v>66</v>
      </c>
      <c r="F22" s="3">
        <v>242</v>
      </c>
      <c r="G22" s="16">
        <f>SUM(I22:AB22)</f>
        <v>4.3919999999999995</v>
      </c>
      <c r="H22" s="31" t="s">
        <v>87</v>
      </c>
      <c r="I22" s="27" t="s">
        <v>67</v>
      </c>
      <c r="J22" s="28">
        <v>0.183</v>
      </c>
      <c r="K22" s="28">
        <v>0.366</v>
      </c>
      <c r="L22" s="28">
        <v>0.183</v>
      </c>
      <c r="M22" s="28">
        <v>0.366</v>
      </c>
      <c r="N22" s="28">
        <v>0.183</v>
      </c>
      <c r="O22" s="28">
        <v>0.366</v>
      </c>
      <c r="P22" s="28">
        <v>0.183</v>
      </c>
      <c r="Q22" s="28">
        <v>0.366</v>
      </c>
      <c r="R22" s="28">
        <v>0.183</v>
      </c>
      <c r="S22" s="28">
        <v>0.366</v>
      </c>
      <c r="T22" s="6">
        <v>0.183</v>
      </c>
      <c r="U22" s="6">
        <v>0.366</v>
      </c>
      <c r="V22" s="6">
        <v>0.183</v>
      </c>
      <c r="W22" s="6">
        <v>0.366</v>
      </c>
      <c r="X22" s="6">
        <v>0.183</v>
      </c>
      <c r="Y22" s="6">
        <v>0.366</v>
      </c>
      <c r="Z22" s="6"/>
      <c r="AA22" s="6"/>
      <c r="AB22" s="6"/>
    </row>
    <row r="23" spans="2:28" ht="12.75">
      <c r="B23" s="48"/>
      <c r="C23" s="49"/>
      <c r="D23" s="50"/>
      <c r="E23" s="49"/>
      <c r="F23" s="48"/>
      <c r="G23" s="51"/>
      <c r="H23" s="52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5"/>
      <c r="V23" s="55"/>
      <c r="W23" s="55"/>
      <c r="X23" s="55"/>
      <c r="Y23" s="55"/>
      <c r="Z23" s="55"/>
      <c r="AA23" s="55"/>
      <c r="AB23" s="55"/>
    </row>
    <row r="24" spans="2:28" ht="12.75">
      <c r="B24" s="3"/>
      <c r="C24" s="17"/>
      <c r="D24" s="19"/>
      <c r="E24" s="17"/>
      <c r="F24" s="3"/>
      <c r="G24" s="16"/>
      <c r="H24" s="10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6"/>
      <c r="U24" s="6"/>
      <c r="V24" s="6"/>
      <c r="W24" s="6"/>
      <c r="X24" s="6"/>
      <c r="Y24" s="6"/>
      <c r="Z24" s="6"/>
      <c r="AA24" s="6"/>
      <c r="AB24" s="6"/>
    </row>
    <row r="25" spans="2:28" ht="12.75">
      <c r="B25" s="3" t="s">
        <v>71</v>
      </c>
      <c r="C25" s="17" t="s">
        <v>72</v>
      </c>
      <c r="D25" s="19">
        <v>35818</v>
      </c>
      <c r="E25" s="17" t="s">
        <v>66</v>
      </c>
      <c r="F25" s="3">
        <v>103</v>
      </c>
      <c r="G25" s="16">
        <f>SUM(I25:AB25)</f>
        <v>3.2999999999999994</v>
      </c>
      <c r="H25" s="10"/>
      <c r="I25" s="27"/>
      <c r="J25" s="28"/>
      <c r="K25" s="28"/>
      <c r="L25" s="28"/>
      <c r="M25" s="28"/>
      <c r="N25" s="28"/>
      <c r="O25" s="28">
        <v>0.3</v>
      </c>
      <c r="P25" s="28">
        <v>0.3</v>
      </c>
      <c r="Q25" s="28">
        <v>0.3</v>
      </c>
      <c r="R25" s="28">
        <v>0.3</v>
      </c>
      <c r="S25" s="28">
        <v>0.3</v>
      </c>
      <c r="T25" s="6">
        <v>0.3</v>
      </c>
      <c r="U25" s="6">
        <v>0.3</v>
      </c>
      <c r="V25" s="6">
        <v>0.3</v>
      </c>
      <c r="W25" s="6">
        <v>0.3</v>
      </c>
      <c r="X25" s="6">
        <v>0.3</v>
      </c>
      <c r="Y25" s="6">
        <v>0.3</v>
      </c>
      <c r="Z25" s="6"/>
      <c r="AA25" s="6"/>
      <c r="AB25" s="6"/>
    </row>
    <row r="26" spans="2:28" ht="12.75">
      <c r="B26" s="3"/>
      <c r="C26" s="17"/>
      <c r="D26" s="19"/>
      <c r="E26" s="17" t="s">
        <v>66</v>
      </c>
      <c r="F26" s="3">
        <v>154</v>
      </c>
      <c r="G26" s="16">
        <f>SUM(I26:AB26)</f>
        <v>0.139</v>
      </c>
      <c r="H26" s="10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6"/>
      <c r="U26" s="6"/>
      <c r="V26" s="6">
        <v>0.139</v>
      </c>
      <c r="W26" s="6"/>
      <c r="X26" s="6"/>
      <c r="Y26" s="6"/>
      <c r="Z26" s="6"/>
      <c r="AA26" s="6"/>
      <c r="AB26" s="6"/>
    </row>
    <row r="27" spans="2:28" ht="12.75">
      <c r="B27" s="3"/>
      <c r="C27" s="17"/>
      <c r="D27" s="19"/>
      <c r="E27" s="17" t="s">
        <v>66</v>
      </c>
      <c r="F27" s="3">
        <v>155</v>
      </c>
      <c r="G27" s="16">
        <f>SUM(I27:AB27)</f>
        <v>0.1</v>
      </c>
      <c r="H27" s="10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6"/>
      <c r="U27" s="6"/>
      <c r="V27" s="6"/>
      <c r="W27" s="6"/>
      <c r="X27" s="6">
        <v>0.1</v>
      </c>
      <c r="Y27" s="6"/>
      <c r="Z27" s="6"/>
      <c r="AA27" s="6"/>
      <c r="AB27" s="6"/>
    </row>
    <row r="28" spans="2:28" ht="12.75">
      <c r="B28" s="3"/>
      <c r="C28" s="17"/>
      <c r="D28" s="19"/>
      <c r="E28" s="17" t="s">
        <v>66</v>
      </c>
      <c r="F28" s="3">
        <v>280</v>
      </c>
      <c r="G28" s="16">
        <f>SUM(I28:AB28)</f>
        <v>0.133</v>
      </c>
      <c r="H28" s="10"/>
      <c r="I28" s="27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6"/>
      <c r="U28" s="6"/>
      <c r="V28" s="6"/>
      <c r="W28" s="6"/>
      <c r="X28" s="6">
        <v>0.133</v>
      </c>
      <c r="Y28" s="6"/>
      <c r="Z28" s="6"/>
      <c r="AA28" s="6"/>
      <c r="AB28" s="6"/>
    </row>
    <row r="29" spans="2:28" ht="12.75">
      <c r="B29" s="3"/>
      <c r="C29" s="17"/>
      <c r="D29" s="19"/>
      <c r="E29" s="17"/>
      <c r="F29" s="3"/>
      <c r="G29" s="16">
        <f>SUM(I29:AB29)</f>
        <v>3.6719999999999997</v>
      </c>
      <c r="H29" s="31" t="s">
        <v>77</v>
      </c>
      <c r="I29" s="32">
        <f aca="true" t="shared" si="3" ref="I29:AB29">SUM(I25:I28)</f>
        <v>0</v>
      </c>
      <c r="J29" s="32">
        <f t="shared" si="3"/>
        <v>0</v>
      </c>
      <c r="K29" s="32">
        <f t="shared" si="3"/>
        <v>0</v>
      </c>
      <c r="L29" s="32">
        <f t="shared" si="3"/>
        <v>0</v>
      </c>
      <c r="M29" s="32">
        <f t="shared" si="3"/>
        <v>0</v>
      </c>
      <c r="N29" s="32">
        <f t="shared" si="3"/>
        <v>0</v>
      </c>
      <c r="O29" s="32">
        <f t="shared" si="3"/>
        <v>0.3</v>
      </c>
      <c r="P29" s="32">
        <f t="shared" si="3"/>
        <v>0.3</v>
      </c>
      <c r="Q29" s="32">
        <f t="shared" si="3"/>
        <v>0.3</v>
      </c>
      <c r="R29" s="32">
        <f t="shared" si="3"/>
        <v>0.3</v>
      </c>
      <c r="S29" s="32">
        <f t="shared" si="3"/>
        <v>0.3</v>
      </c>
      <c r="T29" s="32">
        <f t="shared" si="3"/>
        <v>0.3</v>
      </c>
      <c r="U29" s="32">
        <f t="shared" si="3"/>
        <v>0.3</v>
      </c>
      <c r="V29" s="32">
        <f t="shared" si="3"/>
        <v>0.439</v>
      </c>
      <c r="W29" s="32">
        <f t="shared" si="3"/>
        <v>0.3</v>
      </c>
      <c r="X29" s="32">
        <f t="shared" si="3"/>
        <v>0.533</v>
      </c>
      <c r="Y29" s="32">
        <f t="shared" si="3"/>
        <v>0.3</v>
      </c>
      <c r="Z29" s="32">
        <f t="shared" si="3"/>
        <v>0</v>
      </c>
      <c r="AA29" s="32">
        <f t="shared" si="3"/>
        <v>0</v>
      </c>
      <c r="AB29" s="32">
        <f t="shared" si="3"/>
        <v>0</v>
      </c>
    </row>
    <row r="30" spans="2:28" ht="12.75">
      <c r="B30" s="48"/>
      <c r="C30" s="49"/>
      <c r="D30" s="50"/>
      <c r="E30" s="49"/>
      <c r="F30" s="48"/>
      <c r="G30" s="51"/>
      <c r="H30" s="52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55"/>
      <c r="V30" s="55"/>
      <c r="W30" s="55"/>
      <c r="X30" s="55"/>
      <c r="Y30" s="55"/>
      <c r="Z30" s="55"/>
      <c r="AA30" s="55"/>
      <c r="AB30" s="55"/>
    </row>
    <row r="31" spans="2:28" ht="12.75">
      <c r="B31" s="3"/>
      <c r="C31" s="17"/>
      <c r="D31" s="19"/>
      <c r="E31" s="17"/>
      <c r="F31" s="3"/>
      <c r="G31" s="16"/>
      <c r="H31" s="10"/>
      <c r="I31" s="27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6"/>
      <c r="U31" s="6"/>
      <c r="V31" s="6"/>
      <c r="W31" s="6"/>
      <c r="X31" s="6"/>
      <c r="Y31" s="6"/>
      <c r="Z31" s="6"/>
      <c r="AA31" s="6"/>
      <c r="AB31" s="6"/>
    </row>
    <row r="32" spans="2:28" ht="12.75">
      <c r="B32" s="3" t="s">
        <v>68</v>
      </c>
      <c r="C32" s="17" t="s">
        <v>69</v>
      </c>
      <c r="D32" s="19">
        <v>35242</v>
      </c>
      <c r="E32" s="17" t="s">
        <v>66</v>
      </c>
      <c r="F32" s="3">
        <v>103</v>
      </c>
      <c r="G32" s="16">
        <f aca="true" t="shared" si="4" ref="G32:G41">SUM(I32:AB32)</f>
        <v>2.971</v>
      </c>
      <c r="H32" s="10"/>
      <c r="I32" s="27"/>
      <c r="J32" s="28"/>
      <c r="K32" s="28"/>
      <c r="L32" s="28"/>
      <c r="M32" s="28">
        <v>0.171</v>
      </c>
      <c r="N32" s="28">
        <v>0.1</v>
      </c>
      <c r="O32" s="28">
        <v>0.3</v>
      </c>
      <c r="P32" s="28">
        <v>0.25</v>
      </c>
      <c r="Q32" s="28">
        <v>0.15</v>
      </c>
      <c r="R32" s="28">
        <v>0.25</v>
      </c>
      <c r="S32" s="28">
        <v>0.25</v>
      </c>
      <c r="T32" s="6">
        <v>0.25</v>
      </c>
      <c r="U32" s="6">
        <v>0.25</v>
      </c>
      <c r="V32" s="6">
        <v>0.25</v>
      </c>
      <c r="W32" s="6">
        <v>0.25</v>
      </c>
      <c r="X32" s="6">
        <v>0.25</v>
      </c>
      <c r="Y32" s="6">
        <v>0.25</v>
      </c>
      <c r="Z32" s="6"/>
      <c r="AA32" s="6"/>
      <c r="AB32" s="6"/>
    </row>
    <row r="33" spans="2:28" ht="12.75">
      <c r="B33" s="3"/>
      <c r="C33" s="17"/>
      <c r="D33" s="19"/>
      <c r="E33" s="17" t="s">
        <v>70</v>
      </c>
      <c r="F33" s="3">
        <v>101</v>
      </c>
      <c r="G33" s="16">
        <f t="shared" si="4"/>
        <v>0.2</v>
      </c>
      <c r="H33" s="10"/>
      <c r="I33" s="2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">
        <v>0.2</v>
      </c>
      <c r="U33" s="6"/>
      <c r="V33" s="6"/>
      <c r="W33" s="6"/>
      <c r="X33" s="6"/>
      <c r="Y33" s="6"/>
      <c r="Z33" s="6"/>
      <c r="AA33" s="6"/>
      <c r="AB33" s="6"/>
    </row>
    <row r="34" spans="2:28" ht="12.75">
      <c r="B34" s="3"/>
      <c r="C34" s="17"/>
      <c r="D34" s="19"/>
      <c r="E34" s="17"/>
      <c r="F34" s="3"/>
      <c r="G34" s="16">
        <f t="shared" si="4"/>
        <v>3.1710000000000003</v>
      </c>
      <c r="H34" s="31" t="s">
        <v>76</v>
      </c>
      <c r="I34" s="32">
        <f>SUM(I32:I33)</f>
        <v>0</v>
      </c>
      <c r="J34" s="32">
        <f aca="true" t="shared" si="5" ref="J34:AB34">SUM(J32:J33)</f>
        <v>0</v>
      </c>
      <c r="K34" s="32">
        <f t="shared" si="5"/>
        <v>0</v>
      </c>
      <c r="L34" s="32">
        <f t="shared" si="5"/>
        <v>0</v>
      </c>
      <c r="M34" s="32">
        <f t="shared" si="5"/>
        <v>0.171</v>
      </c>
      <c r="N34" s="32">
        <f t="shared" si="5"/>
        <v>0.1</v>
      </c>
      <c r="O34" s="32">
        <f t="shared" si="5"/>
        <v>0.3</v>
      </c>
      <c r="P34" s="32">
        <f t="shared" si="5"/>
        <v>0.25</v>
      </c>
      <c r="Q34" s="32">
        <f t="shared" si="5"/>
        <v>0.15</v>
      </c>
      <c r="R34" s="32">
        <f t="shared" si="5"/>
        <v>0.25</v>
      </c>
      <c r="S34" s="32">
        <f t="shared" si="5"/>
        <v>0.25</v>
      </c>
      <c r="T34" s="32">
        <f t="shared" si="5"/>
        <v>0.45</v>
      </c>
      <c r="U34" s="32">
        <f t="shared" si="5"/>
        <v>0.25</v>
      </c>
      <c r="V34" s="32">
        <f t="shared" si="5"/>
        <v>0.25</v>
      </c>
      <c r="W34" s="32">
        <f t="shared" si="5"/>
        <v>0.25</v>
      </c>
      <c r="X34" s="32">
        <f t="shared" si="5"/>
        <v>0.25</v>
      </c>
      <c r="Y34" s="32">
        <f t="shared" si="5"/>
        <v>0.25</v>
      </c>
      <c r="Z34" s="32">
        <f t="shared" si="5"/>
        <v>0</v>
      </c>
      <c r="AA34" s="32">
        <f t="shared" si="5"/>
        <v>0</v>
      </c>
      <c r="AB34" s="32">
        <f t="shared" si="5"/>
        <v>0</v>
      </c>
    </row>
    <row r="35" spans="2:28" ht="12.75">
      <c r="B35" s="48"/>
      <c r="C35" s="49"/>
      <c r="D35" s="50"/>
      <c r="E35" s="49"/>
      <c r="F35" s="48"/>
      <c r="G35" s="51"/>
      <c r="H35" s="56"/>
      <c r="I35" s="5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2:28" ht="12.75">
      <c r="B36" s="3"/>
      <c r="C36" s="17"/>
      <c r="D36" s="19"/>
      <c r="E36" s="17"/>
      <c r="F36" s="3"/>
      <c r="G36" s="16"/>
      <c r="H36" s="10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6"/>
      <c r="U36" s="6"/>
      <c r="V36" s="6"/>
      <c r="W36" s="6"/>
      <c r="X36" s="6"/>
      <c r="Y36" s="6"/>
      <c r="Z36" s="6"/>
      <c r="AA36" s="6"/>
      <c r="AB36" s="6"/>
    </row>
    <row r="37" spans="2:28" ht="12.75">
      <c r="B37" s="3" t="s">
        <v>73</v>
      </c>
      <c r="C37" s="17" t="s">
        <v>74</v>
      </c>
      <c r="D37" s="19">
        <v>31472</v>
      </c>
      <c r="E37" s="17" t="s">
        <v>66</v>
      </c>
      <c r="F37" s="3">
        <v>103</v>
      </c>
      <c r="G37" s="16">
        <f t="shared" si="4"/>
        <v>3.1499999999999995</v>
      </c>
      <c r="H37" s="10"/>
      <c r="I37" s="27"/>
      <c r="J37" s="35">
        <v>0.25</v>
      </c>
      <c r="K37" s="35">
        <v>0.25</v>
      </c>
      <c r="L37" s="35">
        <v>0.3</v>
      </c>
      <c r="M37" s="35">
        <v>0.15</v>
      </c>
      <c r="N37" s="35">
        <v>0.3</v>
      </c>
      <c r="O37" s="35">
        <v>0.1</v>
      </c>
      <c r="P37" s="35">
        <v>0.3</v>
      </c>
      <c r="Q37" s="35">
        <v>0.15</v>
      </c>
      <c r="R37" s="35">
        <v>0.3</v>
      </c>
      <c r="S37" s="35">
        <v>0.15</v>
      </c>
      <c r="T37" s="35">
        <v>0.15</v>
      </c>
      <c r="U37" s="35">
        <v>0.15</v>
      </c>
      <c r="V37" s="35">
        <v>0.15</v>
      </c>
      <c r="W37" s="35">
        <v>0.15</v>
      </c>
      <c r="X37" s="35">
        <v>0.15</v>
      </c>
      <c r="Y37" s="35">
        <v>0.15</v>
      </c>
      <c r="Z37" s="35"/>
      <c r="AA37" s="35"/>
      <c r="AB37" s="35"/>
    </row>
    <row r="38" spans="2:28" ht="12.75">
      <c r="B38" s="3"/>
      <c r="C38" s="17"/>
      <c r="D38" s="19"/>
      <c r="E38" s="17" t="s">
        <v>66</v>
      </c>
      <c r="F38" s="3">
        <v>135</v>
      </c>
      <c r="G38" s="16">
        <f t="shared" si="4"/>
        <v>0.15</v>
      </c>
      <c r="H38" s="10"/>
      <c r="I38" s="34"/>
      <c r="J38" s="35">
        <v>0.15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2:28" ht="12.75">
      <c r="B39" s="3"/>
      <c r="C39" s="17"/>
      <c r="D39" s="19"/>
      <c r="E39" s="17" t="s">
        <v>66</v>
      </c>
      <c r="F39" s="3">
        <v>286</v>
      </c>
      <c r="G39" s="16">
        <f t="shared" si="4"/>
        <v>0.45899999999999996</v>
      </c>
      <c r="H39" s="10"/>
      <c r="I39" s="27"/>
      <c r="J39" s="35"/>
      <c r="K39" s="35">
        <v>0.153</v>
      </c>
      <c r="L39" s="35"/>
      <c r="M39" s="35">
        <v>0.153</v>
      </c>
      <c r="N39" s="35"/>
      <c r="O39" s="35">
        <v>0.153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2:28" ht="12.75">
      <c r="B40" s="3"/>
      <c r="C40" s="17"/>
      <c r="D40" s="19"/>
      <c r="E40" s="17" t="s">
        <v>66</v>
      </c>
      <c r="F40" s="3">
        <v>132</v>
      </c>
      <c r="G40" s="16">
        <f t="shared" si="4"/>
        <v>2.6999999999999997</v>
      </c>
      <c r="H40" s="10"/>
      <c r="I40" s="27"/>
      <c r="J40" s="35"/>
      <c r="K40" s="35"/>
      <c r="L40" s="35"/>
      <c r="M40" s="35"/>
      <c r="N40" s="35"/>
      <c r="O40" s="35">
        <v>0.15</v>
      </c>
      <c r="P40" s="35">
        <v>0.15</v>
      </c>
      <c r="Q40" s="35">
        <v>0.15</v>
      </c>
      <c r="R40" s="35">
        <v>0.15</v>
      </c>
      <c r="S40" s="35">
        <v>0.3</v>
      </c>
      <c r="T40" s="35">
        <v>0.3</v>
      </c>
      <c r="U40" s="35">
        <v>0.3</v>
      </c>
      <c r="V40" s="35">
        <v>0.3</v>
      </c>
      <c r="W40" s="35">
        <v>0.3</v>
      </c>
      <c r="X40" s="35">
        <v>0.3</v>
      </c>
      <c r="Y40" s="35">
        <v>0.3</v>
      </c>
      <c r="Z40" s="35"/>
      <c r="AA40" s="35"/>
      <c r="AB40" s="35"/>
    </row>
    <row r="41" spans="2:28" ht="12.75">
      <c r="B41" s="3"/>
      <c r="C41" s="17"/>
      <c r="D41" s="19"/>
      <c r="E41" s="17"/>
      <c r="F41" s="3"/>
      <c r="G41" s="30">
        <f t="shared" si="4"/>
        <v>6.459000000000001</v>
      </c>
      <c r="H41" s="31" t="s">
        <v>75</v>
      </c>
      <c r="I41" s="36">
        <f aca="true" t="shared" si="6" ref="I41:AB41">SUM(I37:I40)</f>
        <v>0</v>
      </c>
      <c r="J41" s="37">
        <f t="shared" si="6"/>
        <v>0.4</v>
      </c>
      <c r="K41" s="37">
        <f t="shared" si="6"/>
        <v>0.403</v>
      </c>
      <c r="L41" s="37">
        <f t="shared" si="6"/>
        <v>0.3</v>
      </c>
      <c r="M41" s="37">
        <f t="shared" si="6"/>
        <v>0.303</v>
      </c>
      <c r="N41" s="37">
        <f t="shared" si="6"/>
        <v>0.3</v>
      </c>
      <c r="O41" s="37">
        <f t="shared" si="6"/>
        <v>0.403</v>
      </c>
      <c r="P41" s="37">
        <f t="shared" si="6"/>
        <v>0.44999999999999996</v>
      </c>
      <c r="Q41" s="37">
        <f t="shared" si="6"/>
        <v>0.3</v>
      </c>
      <c r="R41" s="37">
        <f t="shared" si="6"/>
        <v>0.44999999999999996</v>
      </c>
      <c r="S41" s="37">
        <f t="shared" si="6"/>
        <v>0.44999999999999996</v>
      </c>
      <c r="T41" s="37">
        <f t="shared" si="6"/>
        <v>0.44999999999999996</v>
      </c>
      <c r="U41" s="37">
        <f t="shared" si="6"/>
        <v>0.44999999999999996</v>
      </c>
      <c r="V41" s="37">
        <f t="shared" si="6"/>
        <v>0.44999999999999996</v>
      </c>
      <c r="W41" s="37">
        <f t="shared" si="6"/>
        <v>0.44999999999999996</v>
      </c>
      <c r="X41" s="37">
        <f t="shared" si="6"/>
        <v>0.44999999999999996</v>
      </c>
      <c r="Y41" s="37">
        <f t="shared" si="6"/>
        <v>0.44999999999999996</v>
      </c>
      <c r="Z41" s="37">
        <f t="shared" si="6"/>
        <v>0</v>
      </c>
      <c r="AA41" s="37">
        <f t="shared" si="6"/>
        <v>0</v>
      </c>
      <c r="AB41" s="37">
        <f t="shared" si="6"/>
        <v>0</v>
      </c>
    </row>
    <row r="42" spans="2:28" ht="12.75">
      <c r="B42" s="48"/>
      <c r="C42" s="49"/>
      <c r="D42" s="50"/>
      <c r="E42" s="49"/>
      <c r="F42" s="48"/>
      <c r="G42" s="51"/>
      <c r="H42" s="52"/>
      <c r="I42" s="53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5"/>
      <c r="U42" s="55"/>
      <c r="V42" s="55"/>
      <c r="W42" s="55"/>
      <c r="X42" s="55"/>
      <c r="Y42" s="55"/>
      <c r="Z42" s="55"/>
      <c r="AA42" s="55"/>
      <c r="AB42" s="55"/>
    </row>
    <row r="43" spans="2:28" ht="12.75">
      <c r="B43" s="3"/>
      <c r="C43" s="17"/>
      <c r="D43" s="19"/>
      <c r="E43" s="17"/>
      <c r="F43" s="3"/>
      <c r="G43" s="16"/>
      <c r="H43" s="10"/>
      <c r="I43" s="27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90"/>
  <sheetViews>
    <sheetView tabSelected="1" zoomScalePageLayoutView="0" workbookViewId="0" topLeftCell="A1">
      <selection activeCell="D10" sqref="C10:D10"/>
    </sheetView>
  </sheetViews>
  <sheetFormatPr defaultColWidth="9.140625" defaultRowHeight="12.75"/>
  <cols>
    <col min="1" max="1" width="3.421875" style="0" customWidth="1"/>
    <col min="2" max="2" width="22.57421875" style="0" customWidth="1"/>
    <col min="5" max="5" width="9.8515625" style="0" bestFit="1" customWidth="1"/>
    <col min="8" max="8" width="25.28125" style="0" customWidth="1"/>
  </cols>
  <sheetData>
    <row r="1" spans="2:6" ht="12.75">
      <c r="B1" s="9" t="s">
        <v>0</v>
      </c>
      <c r="C1" s="9"/>
      <c r="D1" s="9"/>
      <c r="E1" s="9"/>
      <c r="F1" s="9"/>
    </row>
    <row r="2" spans="2:6" ht="12.75">
      <c r="B2" s="20" t="s">
        <v>1</v>
      </c>
      <c r="C2" s="21"/>
      <c r="D2" s="20"/>
      <c r="E2" s="20"/>
      <c r="F2" s="20"/>
    </row>
    <row r="3" spans="2:27" ht="12.75">
      <c r="B3" s="26">
        <v>2106</v>
      </c>
      <c r="C3" t="s">
        <v>65</v>
      </c>
      <c r="D3" t="s">
        <v>64</v>
      </c>
      <c r="E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 t="s">
        <v>2</v>
      </c>
      <c r="C4" s="1" t="s">
        <v>3</v>
      </c>
      <c r="D4" s="1" t="s">
        <v>4</v>
      </c>
      <c r="E4" s="1"/>
      <c r="F4" s="1"/>
      <c r="G4" s="18" t="s">
        <v>5</v>
      </c>
      <c r="H4" s="1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4" t="s">
        <v>6</v>
      </c>
      <c r="D5" s="11" t="s">
        <v>7</v>
      </c>
      <c r="E5" s="4" t="s">
        <v>8</v>
      </c>
      <c r="F5" s="4" t="s">
        <v>9</v>
      </c>
      <c r="G5" s="11" t="s">
        <v>10</v>
      </c>
      <c r="H5" s="14" t="s">
        <v>11</v>
      </c>
      <c r="I5" s="7" t="s">
        <v>128</v>
      </c>
      <c r="J5" s="7" t="s">
        <v>129</v>
      </c>
      <c r="K5" s="7" t="s">
        <v>130</v>
      </c>
      <c r="L5" s="7" t="s">
        <v>131</v>
      </c>
      <c r="M5" s="7" t="s">
        <v>132</v>
      </c>
      <c r="N5" s="7" t="s">
        <v>133</v>
      </c>
      <c r="O5" s="7" t="s">
        <v>134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2:27" ht="13.5" thickBot="1">
      <c r="B6" s="2" t="s">
        <v>32</v>
      </c>
      <c r="C6" s="5" t="s">
        <v>33</v>
      </c>
      <c r="D6" s="12" t="s">
        <v>34</v>
      </c>
      <c r="E6" s="5" t="s">
        <v>35</v>
      </c>
      <c r="F6" s="5" t="s">
        <v>36</v>
      </c>
      <c r="G6" s="12" t="s">
        <v>37</v>
      </c>
      <c r="H6" s="15" t="s">
        <v>38</v>
      </c>
      <c r="I6" s="8" t="s">
        <v>135</v>
      </c>
      <c r="J6" s="8" t="s">
        <v>136</v>
      </c>
      <c r="K6" s="8" t="s">
        <v>137</v>
      </c>
      <c r="L6" s="8" t="s">
        <v>138</v>
      </c>
      <c r="M6" s="8" t="s">
        <v>139</v>
      </c>
      <c r="N6" s="8" t="s">
        <v>140</v>
      </c>
      <c r="O6" s="8" t="s">
        <v>141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2:27" ht="13.5" thickTop="1">
      <c r="B7" s="22" t="s">
        <v>59</v>
      </c>
      <c r="C7" s="22" t="s">
        <v>60</v>
      </c>
      <c r="D7" s="22" t="s">
        <v>61</v>
      </c>
      <c r="E7" s="22" t="s">
        <v>61</v>
      </c>
      <c r="F7" s="22" t="s">
        <v>60</v>
      </c>
      <c r="G7" s="22" t="s">
        <v>61</v>
      </c>
      <c r="H7" s="22" t="s">
        <v>60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2:27" ht="12.75">
      <c r="B8" s="22"/>
      <c r="C8" s="22"/>
      <c r="D8" s="45"/>
      <c r="E8" s="22"/>
      <c r="F8" s="22"/>
      <c r="G8" s="22"/>
      <c r="H8" s="46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2:27" ht="12.75">
      <c r="B9" s="47" t="s">
        <v>142</v>
      </c>
      <c r="C9" s="17"/>
      <c r="D9" s="19">
        <v>35242</v>
      </c>
      <c r="E9" s="17" t="s">
        <v>143</v>
      </c>
      <c r="F9" s="3">
        <v>126</v>
      </c>
      <c r="G9" s="16">
        <f>SUM(I9:AA9)</f>
        <v>0.105</v>
      </c>
      <c r="H9" s="10"/>
      <c r="I9" s="28"/>
      <c r="J9" s="28">
        <v>0.105</v>
      </c>
      <c r="K9" s="28">
        <v>0</v>
      </c>
      <c r="L9" s="28">
        <v>0</v>
      </c>
      <c r="M9" s="28">
        <v>0</v>
      </c>
      <c r="N9" s="28"/>
      <c r="O9" s="28"/>
      <c r="P9" s="28"/>
      <c r="Q9" s="28"/>
      <c r="R9" s="28"/>
      <c r="S9" s="6"/>
      <c r="T9" s="6"/>
      <c r="U9" s="6"/>
      <c r="V9" s="6"/>
      <c r="W9" s="6"/>
      <c r="X9" s="6"/>
      <c r="Y9" s="6"/>
      <c r="Z9" s="6"/>
      <c r="AA9" s="6"/>
    </row>
    <row r="10" spans="2:27" ht="12.75">
      <c r="B10" s="3"/>
      <c r="C10" s="17"/>
      <c r="D10" s="19"/>
      <c r="E10" s="17"/>
      <c r="F10" s="3"/>
      <c r="G10" s="16">
        <f>SUM(I10:AA10)</f>
        <v>0.255</v>
      </c>
      <c r="H10" s="31" t="s">
        <v>144</v>
      </c>
      <c r="I10" s="33">
        <v>0.15</v>
      </c>
      <c r="J10" s="33">
        <f aca="true" t="shared" si="0" ref="J10:O10">SUM(J9:J9)</f>
        <v>0.105</v>
      </c>
      <c r="K10" s="33">
        <f t="shared" si="0"/>
        <v>0</v>
      </c>
      <c r="L10" s="33">
        <f t="shared" si="0"/>
        <v>0</v>
      </c>
      <c r="M10" s="33">
        <f t="shared" si="0"/>
        <v>0</v>
      </c>
      <c r="N10" s="33">
        <f t="shared" si="0"/>
        <v>0</v>
      </c>
      <c r="O10" s="33">
        <f t="shared" si="0"/>
        <v>0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>
        <f>SUM(Z9:Z9)</f>
        <v>0</v>
      </c>
      <c r="AA10" s="33">
        <f>SUM(AA9:AA9)</f>
        <v>0</v>
      </c>
    </row>
    <row r="11" spans="2:27" ht="12.75">
      <c r="B11" s="62"/>
      <c r="C11" s="63"/>
      <c r="E11" s="64"/>
      <c r="F11" s="65"/>
      <c r="G11" s="66"/>
      <c r="H11" s="67"/>
      <c r="I11" s="68"/>
      <c r="J11" s="68"/>
      <c r="K11" s="68"/>
      <c r="L11" s="68"/>
      <c r="M11" s="68"/>
      <c r="N11" s="68"/>
      <c r="O11" s="68"/>
      <c r="P11" s="28"/>
      <c r="Q11" s="28"/>
      <c r="R11" s="28"/>
      <c r="S11" s="6"/>
      <c r="T11" s="6"/>
      <c r="U11" s="6"/>
      <c r="V11" s="6"/>
      <c r="W11" s="6"/>
      <c r="X11" s="6"/>
      <c r="Y11" s="6"/>
      <c r="Z11" s="6"/>
      <c r="AA11" s="6"/>
    </row>
    <row r="12" spans="2:27" ht="12.75">
      <c r="B12" s="47" t="s">
        <v>145</v>
      </c>
      <c r="C12" s="17"/>
      <c r="D12" s="19">
        <v>40179</v>
      </c>
      <c r="E12" s="17" t="s">
        <v>159</v>
      </c>
      <c r="F12" s="3">
        <v>139</v>
      </c>
      <c r="G12" s="16">
        <f aca="true" t="shared" si="1" ref="G12:G21">SUM(I12:AA12)</f>
        <v>0.317</v>
      </c>
      <c r="H12" s="10"/>
      <c r="I12" s="41">
        <v>0.15</v>
      </c>
      <c r="J12" s="41"/>
      <c r="K12" s="41"/>
      <c r="L12" s="41"/>
      <c r="M12" s="41">
        <v>0.167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2:27" ht="12.75">
      <c r="B13" s="47"/>
      <c r="C13" s="17"/>
      <c r="D13" s="19"/>
      <c r="E13" s="17" t="s">
        <v>159</v>
      </c>
      <c r="F13" s="3">
        <v>124</v>
      </c>
      <c r="G13" s="16">
        <f t="shared" si="1"/>
        <v>0.167</v>
      </c>
      <c r="H13" s="10"/>
      <c r="I13" s="41"/>
      <c r="J13" s="41"/>
      <c r="K13" s="41">
        <v>0.167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2:27" ht="12.75">
      <c r="B14" s="3"/>
      <c r="C14" s="17"/>
      <c r="D14" s="19"/>
      <c r="E14" s="17" t="s">
        <v>159</v>
      </c>
      <c r="F14" s="73" t="s">
        <v>160</v>
      </c>
      <c r="G14" s="16">
        <f t="shared" si="1"/>
        <v>0.43400000000000005</v>
      </c>
      <c r="H14" s="10"/>
      <c r="I14" s="41">
        <v>0.1</v>
      </c>
      <c r="J14" s="41"/>
      <c r="K14" s="41">
        <v>0.167</v>
      </c>
      <c r="L14" s="41"/>
      <c r="M14" s="41">
        <v>0.167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2:27" ht="12.75">
      <c r="B15" s="3"/>
      <c r="C15" s="17"/>
      <c r="D15" s="19"/>
      <c r="E15" s="17" t="s">
        <v>159</v>
      </c>
      <c r="F15" s="73" t="s">
        <v>161</v>
      </c>
      <c r="G15" s="16">
        <f t="shared" si="1"/>
        <v>0.222</v>
      </c>
      <c r="H15" s="10"/>
      <c r="I15" s="41"/>
      <c r="J15" s="41"/>
      <c r="K15" s="41">
        <v>0.111</v>
      </c>
      <c r="L15" s="41"/>
      <c r="M15" s="41">
        <v>0.111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2:27" ht="12.75">
      <c r="B16" s="3"/>
      <c r="C16" s="17"/>
      <c r="D16" s="19"/>
      <c r="E16" s="17" t="s">
        <v>159</v>
      </c>
      <c r="F16" s="73">
        <v>140</v>
      </c>
      <c r="G16" s="16">
        <v>0.111</v>
      </c>
      <c r="H16" s="1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2:27" ht="12.75">
      <c r="B17" s="3"/>
      <c r="C17" s="17"/>
      <c r="D17" s="19"/>
      <c r="E17" s="17" t="s">
        <v>159</v>
      </c>
      <c r="F17" s="3">
        <v>241</v>
      </c>
      <c r="G17" s="16">
        <f t="shared" si="1"/>
        <v>0.6000000000000001</v>
      </c>
      <c r="H17" s="10"/>
      <c r="I17" s="41">
        <v>0.2</v>
      </c>
      <c r="J17" s="41"/>
      <c r="K17" s="41">
        <v>0.2</v>
      </c>
      <c r="L17" s="41"/>
      <c r="M17" s="41">
        <v>0.2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2:27" ht="12.75">
      <c r="B18" s="3"/>
      <c r="C18" s="17"/>
      <c r="D18" s="19"/>
      <c r="E18" s="17" t="s">
        <v>159</v>
      </c>
      <c r="F18" s="3">
        <v>230</v>
      </c>
      <c r="G18" s="16">
        <f t="shared" si="1"/>
        <v>0.114</v>
      </c>
      <c r="H18" s="10"/>
      <c r="I18" s="41"/>
      <c r="J18" s="41"/>
      <c r="K18" s="41"/>
      <c r="L18" s="41">
        <v>0.114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2:27" ht="12.75">
      <c r="B19" s="3"/>
      <c r="C19" s="17"/>
      <c r="D19" s="19"/>
      <c r="E19" s="17" t="s">
        <v>159</v>
      </c>
      <c r="F19" s="3">
        <v>202</v>
      </c>
      <c r="G19" s="30">
        <f t="shared" si="1"/>
        <v>1.082</v>
      </c>
      <c r="H19" s="31"/>
      <c r="I19" s="42"/>
      <c r="J19" s="42">
        <v>0.526</v>
      </c>
      <c r="K19" s="42"/>
      <c r="L19" s="42">
        <v>0.556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2:27" ht="12.75">
      <c r="B20" s="3"/>
      <c r="C20" s="17"/>
      <c r="D20" s="19"/>
      <c r="E20" s="17" t="s">
        <v>159</v>
      </c>
      <c r="F20" s="3">
        <v>203</v>
      </c>
      <c r="G20" s="16">
        <f t="shared" si="1"/>
        <v>0.144</v>
      </c>
      <c r="H20" s="10"/>
      <c r="I20" s="41"/>
      <c r="J20" s="41">
        <v>0.144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2:27" ht="12.75">
      <c r="B21" s="3"/>
      <c r="C21" s="17"/>
      <c r="D21" s="19"/>
      <c r="E21" s="17"/>
      <c r="F21" s="3"/>
      <c r="G21" s="16">
        <f t="shared" si="1"/>
        <v>3.08</v>
      </c>
      <c r="H21" s="31" t="s">
        <v>147</v>
      </c>
      <c r="I21" s="32">
        <f>SUM(I12:I20)</f>
        <v>0.45</v>
      </c>
      <c r="J21" s="32">
        <f>SUM(J12:J20)</f>
        <v>0.67</v>
      </c>
      <c r="K21" s="32">
        <f>SUM(K12:K20)</f>
        <v>0.645</v>
      </c>
      <c r="L21" s="32">
        <f>SUM(L12:L20)</f>
        <v>0.67</v>
      </c>
      <c r="M21" s="32">
        <f>SUM(M12:M20)</f>
        <v>0.645</v>
      </c>
      <c r="N21" s="32">
        <f>SUM(N14:N20)</f>
        <v>0</v>
      </c>
      <c r="O21" s="32">
        <f>SUM(O14:O20)</f>
        <v>0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>
        <f>SUM(Z12:Z20)</f>
        <v>0</v>
      </c>
      <c r="AA21" s="43">
        <f>SUM(AA12:AA20)</f>
        <v>0</v>
      </c>
    </row>
    <row r="22" spans="2:27" ht="12.75">
      <c r="B22" s="65"/>
      <c r="C22" s="64"/>
      <c r="D22" s="69"/>
      <c r="E22" s="64"/>
      <c r="F22" s="65"/>
      <c r="G22" s="66"/>
      <c r="H22" s="67"/>
      <c r="I22" s="68"/>
      <c r="J22" s="68"/>
      <c r="K22" s="68"/>
      <c r="L22" s="68"/>
      <c r="M22" s="68"/>
      <c r="N22" s="68"/>
      <c r="O22" s="68"/>
      <c r="P22" s="28"/>
      <c r="Q22" s="28"/>
      <c r="R22" s="28"/>
      <c r="S22" s="6"/>
      <c r="T22" s="6"/>
      <c r="U22" s="6"/>
      <c r="V22" s="6"/>
      <c r="W22" s="6"/>
      <c r="X22" s="6"/>
      <c r="Y22" s="6"/>
      <c r="Z22" s="6"/>
      <c r="AA22" s="6"/>
    </row>
    <row r="23" spans="2:27" ht="12.75">
      <c r="B23" s="3"/>
      <c r="C23" s="17"/>
      <c r="D23" s="60"/>
      <c r="E23" s="17"/>
      <c r="F23" s="3"/>
      <c r="G23" s="16"/>
      <c r="H23" s="10"/>
      <c r="I23" s="70"/>
      <c r="J23" s="28"/>
      <c r="K23" s="28"/>
      <c r="L23" s="28"/>
      <c r="M23" s="28"/>
      <c r="N23" s="28"/>
      <c r="O23" s="28"/>
      <c r="P23" s="28"/>
      <c r="Q23" s="28"/>
      <c r="R23" s="28"/>
      <c r="S23" s="6"/>
      <c r="T23" s="6"/>
      <c r="U23" s="6"/>
      <c r="V23" s="6"/>
      <c r="W23" s="6"/>
      <c r="X23" s="6"/>
      <c r="Y23" s="6"/>
      <c r="Z23" s="6"/>
      <c r="AA23" s="6"/>
    </row>
    <row r="24" spans="2:27" ht="12.75">
      <c r="B24" s="3" t="s">
        <v>85</v>
      </c>
      <c r="C24" s="17"/>
      <c r="D24" s="60">
        <v>30895</v>
      </c>
      <c r="E24" s="17" t="s">
        <v>159</v>
      </c>
      <c r="F24" s="3">
        <v>242</v>
      </c>
      <c r="G24" s="72">
        <f>SUM(I24:AA24)</f>
        <v>1</v>
      </c>
      <c r="I24" s="70">
        <v>0.2</v>
      </c>
      <c r="J24" s="28">
        <v>0.2</v>
      </c>
      <c r="K24" s="28">
        <v>0.2</v>
      </c>
      <c r="L24" s="28">
        <v>0.2</v>
      </c>
      <c r="M24" s="28">
        <v>0.2</v>
      </c>
      <c r="N24" s="28"/>
      <c r="O24" s="28"/>
      <c r="P24" s="28"/>
      <c r="Q24" s="28"/>
      <c r="R24" s="28"/>
      <c r="S24" s="6"/>
      <c r="T24" s="6"/>
      <c r="U24" s="6"/>
      <c r="V24" s="6"/>
      <c r="W24" s="6"/>
      <c r="X24" s="6"/>
      <c r="Y24" s="6"/>
      <c r="Z24" s="6"/>
      <c r="AA24" s="6"/>
    </row>
    <row r="25" spans="2:27" ht="12.75">
      <c r="B25" s="3"/>
      <c r="C25" s="17"/>
      <c r="D25" s="60"/>
      <c r="E25" s="74" t="s">
        <v>159</v>
      </c>
      <c r="F25" s="71">
        <v>242</v>
      </c>
      <c r="G25" s="72">
        <f>SUM(I25:AA25)</f>
        <v>1</v>
      </c>
      <c r="I25" s="71">
        <v>0.2</v>
      </c>
      <c r="J25" s="28">
        <v>0.2</v>
      </c>
      <c r="K25" s="28">
        <v>0.2</v>
      </c>
      <c r="L25" s="28">
        <v>0.2</v>
      </c>
      <c r="M25" s="28">
        <v>0.2</v>
      </c>
      <c r="N25" s="28"/>
      <c r="O25" s="28"/>
      <c r="P25" s="28"/>
      <c r="Q25" s="28"/>
      <c r="R25" s="28"/>
      <c r="S25" s="6"/>
      <c r="T25" s="6"/>
      <c r="U25" s="6"/>
      <c r="V25" s="6"/>
      <c r="W25" s="6"/>
      <c r="X25" s="6"/>
      <c r="Y25" s="6"/>
      <c r="Z25" s="6"/>
      <c r="AA25" s="6"/>
    </row>
    <row r="26" spans="2:27" ht="12.75">
      <c r="B26" s="3"/>
      <c r="C26" s="17"/>
      <c r="D26" s="60"/>
      <c r="E26" s="17" t="s">
        <v>70</v>
      </c>
      <c r="F26" s="3">
        <v>131</v>
      </c>
      <c r="G26" s="72">
        <f>SUM(I25:AA25)</f>
        <v>1</v>
      </c>
      <c r="H26" s="10"/>
      <c r="I26" s="70">
        <v>0.2</v>
      </c>
      <c r="J26" s="28">
        <v>0.2</v>
      </c>
      <c r="K26" s="28">
        <v>0.2</v>
      </c>
      <c r="L26" s="28">
        <v>0.2</v>
      </c>
      <c r="M26" s="28">
        <v>0.2</v>
      </c>
      <c r="N26" s="28"/>
      <c r="O26" s="28"/>
      <c r="P26" s="28"/>
      <c r="Q26" s="28"/>
      <c r="R26" s="28"/>
      <c r="S26" s="6"/>
      <c r="T26" s="6"/>
      <c r="U26" s="6"/>
      <c r="V26" s="6"/>
      <c r="W26" s="6"/>
      <c r="X26" s="6"/>
      <c r="Y26" s="6"/>
      <c r="Z26" s="6"/>
      <c r="AA26" s="6"/>
    </row>
    <row r="27" spans="2:27" ht="12.75">
      <c r="B27" s="3"/>
      <c r="C27" s="17"/>
      <c r="D27" s="60"/>
      <c r="E27" s="17"/>
      <c r="F27" s="3"/>
      <c r="G27" s="16">
        <f>SUM(G24:G26)</f>
        <v>3</v>
      </c>
      <c r="H27" s="31" t="s">
        <v>87</v>
      </c>
      <c r="I27" s="32">
        <f>SUM(I24:I26)</f>
        <v>0.6000000000000001</v>
      </c>
      <c r="J27" s="28">
        <f>SUM(J24:J26)</f>
        <v>0.6000000000000001</v>
      </c>
      <c r="K27" s="28">
        <f>SUM(K24:K26)</f>
        <v>0.6000000000000001</v>
      </c>
      <c r="L27" s="28">
        <f>SUM(L24:L26)</f>
        <v>0.6000000000000001</v>
      </c>
      <c r="M27" s="28">
        <f>SUM(M24:M26)</f>
        <v>0.6000000000000001</v>
      </c>
      <c r="N27" s="28"/>
      <c r="O27" s="28"/>
      <c r="P27" s="28"/>
      <c r="Q27" s="28"/>
      <c r="R27" s="28"/>
      <c r="S27" s="6"/>
      <c r="T27" s="6"/>
      <c r="U27" s="6"/>
      <c r="V27" s="6"/>
      <c r="W27" s="6"/>
      <c r="X27" s="6"/>
      <c r="Y27" s="6"/>
      <c r="Z27" s="6"/>
      <c r="AA27" s="6"/>
    </row>
    <row r="28" spans="2:27" ht="12.75">
      <c r="B28" s="65"/>
      <c r="C28" s="64"/>
      <c r="D28" s="69"/>
      <c r="E28" s="64"/>
      <c r="F28" s="65"/>
      <c r="G28" s="66"/>
      <c r="H28" s="67"/>
      <c r="I28" s="68"/>
      <c r="J28" s="68"/>
      <c r="K28" s="68"/>
      <c r="L28" s="68"/>
      <c r="M28" s="68"/>
      <c r="N28" s="68"/>
      <c r="O28" s="68"/>
      <c r="P28" s="28"/>
      <c r="Q28" s="28"/>
      <c r="R28" s="28"/>
      <c r="S28" s="6"/>
      <c r="T28" s="6"/>
      <c r="U28" s="6"/>
      <c r="V28" s="6"/>
      <c r="W28" s="6"/>
      <c r="X28" s="6"/>
      <c r="Y28" s="6"/>
      <c r="Z28" s="6"/>
      <c r="AA28" s="6"/>
    </row>
    <row r="29" spans="2:27" ht="12.75">
      <c r="B29" s="3" t="s">
        <v>146</v>
      </c>
      <c r="C29" s="17"/>
      <c r="D29" s="60">
        <v>35818</v>
      </c>
      <c r="E29" s="17" t="s">
        <v>159</v>
      </c>
      <c r="F29" s="3">
        <v>113</v>
      </c>
      <c r="G29" s="16">
        <f aca="true" t="shared" si="2" ref="G29:G37">SUM(I29:AA29)</f>
        <v>0.501</v>
      </c>
      <c r="H29" s="10"/>
      <c r="I29" s="28"/>
      <c r="J29" s="28"/>
      <c r="K29" s="28">
        <v>0.167</v>
      </c>
      <c r="L29" s="28">
        <v>0.167</v>
      </c>
      <c r="M29" s="28">
        <v>0.167</v>
      </c>
      <c r="N29" s="28"/>
      <c r="O29" s="28"/>
      <c r="P29" s="28"/>
      <c r="Q29" s="28"/>
      <c r="R29" s="28"/>
      <c r="S29" s="6"/>
      <c r="T29" s="6"/>
      <c r="U29" s="6"/>
      <c r="V29" s="6"/>
      <c r="W29" s="6"/>
      <c r="X29" s="6"/>
      <c r="Y29" s="6"/>
      <c r="Z29" s="6"/>
      <c r="AA29" s="6"/>
    </row>
    <row r="30" spans="5:27" ht="12.75">
      <c r="E30" s="17" t="s">
        <v>159</v>
      </c>
      <c r="F30" s="3">
        <v>125</v>
      </c>
      <c r="G30" s="16">
        <f t="shared" si="2"/>
        <v>0.15</v>
      </c>
      <c r="H30" s="10"/>
      <c r="I30" s="28">
        <v>0.15</v>
      </c>
      <c r="J30" s="28"/>
      <c r="K30" s="28"/>
      <c r="L30" s="28"/>
      <c r="M30" s="28"/>
      <c r="N30" s="28"/>
      <c r="O30" s="28"/>
      <c r="P30" s="28"/>
      <c r="Q30" s="28"/>
      <c r="R30" s="28"/>
      <c r="S30" s="6"/>
      <c r="T30" s="6"/>
      <c r="U30" s="6"/>
      <c r="V30" s="6"/>
      <c r="W30" s="6"/>
      <c r="X30" s="6"/>
      <c r="Y30" s="6"/>
      <c r="Z30" s="6"/>
      <c r="AA30" s="6"/>
    </row>
    <row r="31" spans="2:27" ht="12.75">
      <c r="B31" s="3"/>
      <c r="C31" s="17"/>
      <c r="D31" s="60"/>
      <c r="E31" s="17" t="s">
        <v>159</v>
      </c>
      <c r="F31" s="3">
        <v>125</v>
      </c>
      <c r="G31" s="16">
        <f t="shared" si="2"/>
        <v>0.308</v>
      </c>
      <c r="H31" s="10"/>
      <c r="I31" s="28">
        <v>0.15</v>
      </c>
      <c r="J31" s="28">
        <v>0.158</v>
      </c>
      <c r="K31" s="28"/>
      <c r="L31" s="28"/>
      <c r="M31" s="28"/>
      <c r="N31" s="28"/>
      <c r="O31" s="28"/>
      <c r="P31" s="28"/>
      <c r="Q31" s="28"/>
      <c r="R31" s="28"/>
      <c r="S31" s="6"/>
      <c r="T31" s="6"/>
      <c r="U31" s="6"/>
      <c r="V31" s="6"/>
      <c r="W31" s="6"/>
      <c r="X31" s="6"/>
      <c r="Y31" s="6"/>
      <c r="Z31" s="6"/>
      <c r="AA31" s="6"/>
    </row>
    <row r="32" spans="2:27" ht="12.75">
      <c r="B32" s="3"/>
      <c r="C32" s="17"/>
      <c r="D32" s="60"/>
      <c r="E32" s="17" t="s">
        <v>159</v>
      </c>
      <c r="F32" s="3">
        <v>129</v>
      </c>
      <c r="G32" s="16">
        <f t="shared" si="2"/>
        <v>0.158</v>
      </c>
      <c r="H32" s="10"/>
      <c r="I32" s="28"/>
      <c r="J32" s="28">
        <v>0.158</v>
      </c>
      <c r="K32" s="28"/>
      <c r="L32" s="28"/>
      <c r="M32" s="28"/>
      <c r="N32" s="28"/>
      <c r="O32" s="28"/>
      <c r="P32" s="28"/>
      <c r="Q32" s="28"/>
      <c r="R32" s="28"/>
      <c r="S32" s="6"/>
      <c r="T32" s="6"/>
      <c r="U32" s="6"/>
      <c r="V32" s="6"/>
      <c r="W32" s="6"/>
      <c r="X32" s="6"/>
      <c r="Y32" s="6"/>
      <c r="Z32" s="6"/>
      <c r="AA32" s="6"/>
    </row>
    <row r="33" spans="2:27" ht="12.75">
      <c r="B33" s="3"/>
      <c r="C33" s="17"/>
      <c r="D33" s="60"/>
      <c r="E33" s="17" t="s">
        <v>70</v>
      </c>
      <c r="F33" s="3">
        <v>101</v>
      </c>
      <c r="G33" s="16">
        <f t="shared" si="2"/>
        <v>1</v>
      </c>
      <c r="H33" s="10"/>
      <c r="I33" s="28">
        <v>0.2</v>
      </c>
      <c r="J33" s="28">
        <v>0.2</v>
      </c>
      <c r="K33" s="28">
        <v>0.2</v>
      </c>
      <c r="L33" s="28">
        <v>0.2</v>
      </c>
      <c r="M33" s="28">
        <v>0.2</v>
      </c>
      <c r="N33" s="28"/>
      <c r="O33" s="28"/>
      <c r="P33" s="28"/>
      <c r="Q33" s="28"/>
      <c r="R33" s="28"/>
      <c r="S33" s="6"/>
      <c r="T33" s="6"/>
      <c r="U33" s="6"/>
      <c r="V33" s="6"/>
      <c r="W33" s="6"/>
      <c r="X33" s="6"/>
      <c r="Y33" s="6"/>
      <c r="Z33" s="6"/>
      <c r="AA33" s="6"/>
    </row>
    <row r="34" spans="2:27" ht="12.75">
      <c r="B34" s="3"/>
      <c r="C34" s="17"/>
      <c r="D34" s="60"/>
      <c r="E34" s="17" t="s">
        <v>159</v>
      </c>
      <c r="F34" s="3">
        <v>130</v>
      </c>
      <c r="G34" s="16">
        <f t="shared" si="2"/>
        <v>0.501</v>
      </c>
      <c r="H34" s="10"/>
      <c r="I34" s="28"/>
      <c r="J34" s="28"/>
      <c r="K34" s="28">
        <v>0.167</v>
      </c>
      <c r="L34" s="28">
        <v>0.167</v>
      </c>
      <c r="M34" s="28">
        <v>0.167</v>
      </c>
      <c r="N34" s="28"/>
      <c r="O34" s="28"/>
      <c r="P34" s="28"/>
      <c r="Q34" s="28"/>
      <c r="R34" s="28"/>
      <c r="S34" s="6"/>
      <c r="T34" s="6"/>
      <c r="U34" s="6"/>
      <c r="V34" s="6"/>
      <c r="W34" s="6"/>
      <c r="X34" s="6"/>
      <c r="Y34" s="6"/>
      <c r="Z34" s="6"/>
      <c r="AA34" s="6"/>
    </row>
    <row r="35" spans="2:27" ht="12.75">
      <c r="B35" s="3"/>
      <c r="C35" s="17"/>
      <c r="D35" s="60"/>
      <c r="E35" s="17" t="s">
        <v>159</v>
      </c>
      <c r="F35" s="3">
        <v>280</v>
      </c>
      <c r="G35" s="16">
        <f t="shared" si="2"/>
        <v>0.266</v>
      </c>
      <c r="H35" s="10"/>
      <c r="I35" s="28">
        <v>0.133</v>
      </c>
      <c r="J35" s="28"/>
      <c r="K35" s="28">
        <v>0.133</v>
      </c>
      <c r="L35" s="28"/>
      <c r="M35" s="28"/>
      <c r="N35" s="28"/>
      <c r="O35" s="28"/>
      <c r="P35" s="28"/>
      <c r="Q35" s="28"/>
      <c r="R35" s="28"/>
      <c r="S35" s="6"/>
      <c r="T35" s="6"/>
      <c r="U35" s="6"/>
      <c r="V35" s="6"/>
      <c r="W35" s="6"/>
      <c r="X35" s="6"/>
      <c r="Y35" s="6"/>
      <c r="Z35" s="6"/>
      <c r="AA35" s="6"/>
    </row>
    <row r="36" spans="2:27" ht="12.75">
      <c r="B36" s="3"/>
      <c r="C36" s="17"/>
      <c r="D36" s="60"/>
      <c r="E36" s="17" t="s">
        <v>159</v>
      </c>
      <c r="F36" s="3">
        <v>282</v>
      </c>
      <c r="G36" s="16">
        <f t="shared" si="2"/>
        <v>0.133</v>
      </c>
      <c r="H36" s="10"/>
      <c r="I36" s="28"/>
      <c r="J36" s="28">
        <v>0.133</v>
      </c>
      <c r="K36" s="28"/>
      <c r="L36" s="28"/>
      <c r="M36" s="28"/>
      <c r="N36" s="28"/>
      <c r="O36" s="28"/>
      <c r="P36" s="28"/>
      <c r="Q36" s="28"/>
      <c r="R36" s="28"/>
      <c r="S36" s="6"/>
      <c r="T36" s="6"/>
      <c r="U36" s="6"/>
      <c r="V36" s="6"/>
      <c r="W36" s="6"/>
      <c r="X36" s="6"/>
      <c r="Y36" s="6"/>
      <c r="Z36" s="6"/>
      <c r="AA36" s="6"/>
    </row>
    <row r="37" spans="2:27" ht="12.75">
      <c r="B37" s="3"/>
      <c r="C37" s="17"/>
      <c r="D37" s="60"/>
      <c r="E37" s="17"/>
      <c r="F37" s="3"/>
      <c r="G37" s="16">
        <f t="shared" si="2"/>
        <v>3.0170000000000003</v>
      </c>
      <c r="H37" s="31" t="s">
        <v>148</v>
      </c>
      <c r="I37" s="32">
        <f>SUM(I30:I36)</f>
        <v>0.633</v>
      </c>
      <c r="J37" s="32">
        <f>SUM(J30:J36)</f>
        <v>0.649</v>
      </c>
      <c r="K37" s="32">
        <f>SUM(K29:K36)</f>
        <v>0.667</v>
      </c>
      <c r="L37" s="32">
        <f>SUM(L29:L36)</f>
        <v>0.534</v>
      </c>
      <c r="M37" s="32">
        <f>SUM(M29:M36)</f>
        <v>0.534</v>
      </c>
      <c r="N37" s="32">
        <f>SUM(N30:N36)</f>
        <v>0</v>
      </c>
      <c r="O37" s="32">
        <f>SUM(O30:O36)</f>
        <v>0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>
        <f>SUM(Z30:Z36)</f>
        <v>0</v>
      </c>
      <c r="AA37" s="32">
        <f>SUM(AA30:AA36)</f>
        <v>0</v>
      </c>
    </row>
    <row r="38" spans="2:27" ht="12.75">
      <c r="B38" s="65"/>
      <c r="C38" s="64"/>
      <c r="D38" s="69"/>
      <c r="E38" s="64"/>
      <c r="F38" s="65"/>
      <c r="G38" s="66"/>
      <c r="H38" s="67"/>
      <c r="I38" s="68"/>
      <c r="J38" s="68"/>
      <c r="K38" s="68"/>
      <c r="L38" s="68"/>
      <c r="M38" s="68"/>
      <c r="N38" s="68"/>
      <c r="O38" s="68"/>
      <c r="P38" s="28"/>
      <c r="Q38" s="28"/>
      <c r="R38" s="28"/>
      <c r="S38" s="6"/>
      <c r="T38" s="6"/>
      <c r="U38" s="6"/>
      <c r="V38" s="6"/>
      <c r="W38" s="6"/>
      <c r="X38" s="6"/>
      <c r="Y38" s="6"/>
      <c r="Z38" s="6"/>
      <c r="AA38" s="6"/>
    </row>
    <row r="39" spans="2:27" ht="12.75">
      <c r="B39" s="3" t="s">
        <v>149</v>
      </c>
      <c r="C39" s="17"/>
      <c r="D39" s="60"/>
      <c r="E39" s="17" t="s">
        <v>143</v>
      </c>
      <c r="F39" s="3">
        <v>261</v>
      </c>
      <c r="G39" s="16">
        <f aca="true" t="shared" si="3" ref="G39:G45">SUM(I39:AA39)</f>
        <v>0.6020000000000001</v>
      </c>
      <c r="H39" s="10"/>
      <c r="I39" s="28">
        <v>0.05</v>
      </c>
      <c r="J39" s="28">
        <v>0.054</v>
      </c>
      <c r="K39" s="28">
        <v>0.166</v>
      </c>
      <c r="L39" s="28">
        <v>0.166</v>
      </c>
      <c r="M39" s="28">
        <v>0.166</v>
      </c>
      <c r="N39" s="28"/>
      <c r="O39" s="28"/>
      <c r="P39" s="28"/>
      <c r="Q39" s="28"/>
      <c r="R39" s="28"/>
      <c r="S39" s="6"/>
      <c r="T39" s="6"/>
      <c r="U39" s="6"/>
      <c r="V39" s="6"/>
      <c r="W39" s="6"/>
      <c r="X39" s="6"/>
      <c r="Y39" s="6"/>
      <c r="Z39" s="6"/>
      <c r="AA39" s="6"/>
    </row>
    <row r="40" spans="2:27" ht="12.75">
      <c r="B40" s="3"/>
      <c r="C40" s="17"/>
      <c r="D40" s="60"/>
      <c r="E40" s="17" t="s">
        <v>143</v>
      </c>
      <c r="F40" s="3">
        <v>110</v>
      </c>
      <c r="G40" s="16">
        <f t="shared" si="3"/>
        <v>0.168</v>
      </c>
      <c r="H40" s="10"/>
      <c r="I40" s="28"/>
      <c r="J40" s="28">
        <v>0.168</v>
      </c>
      <c r="K40" s="28"/>
      <c r="L40" s="28"/>
      <c r="M40" s="28"/>
      <c r="N40" s="28"/>
      <c r="O40" s="28"/>
      <c r="P40" s="28"/>
      <c r="Q40" s="28"/>
      <c r="R40" s="28"/>
      <c r="S40" s="6"/>
      <c r="T40" s="6"/>
      <c r="U40" s="6"/>
      <c r="V40" s="6"/>
      <c r="W40" s="6"/>
      <c r="X40" s="6"/>
      <c r="Y40" s="6"/>
      <c r="Z40" s="6"/>
      <c r="AA40" s="6"/>
    </row>
    <row r="41" spans="2:27" ht="12.75">
      <c r="B41" s="3"/>
      <c r="C41" s="17"/>
      <c r="D41" s="60"/>
      <c r="E41" s="17" t="s">
        <v>143</v>
      </c>
      <c r="F41" s="3">
        <v>145</v>
      </c>
      <c r="G41" s="16">
        <f t="shared" si="3"/>
        <v>0.798</v>
      </c>
      <c r="H41" s="10"/>
      <c r="I41" s="28">
        <v>0.163</v>
      </c>
      <c r="J41" s="28">
        <v>0.168</v>
      </c>
      <c r="K41" s="28">
        <v>0.117</v>
      </c>
      <c r="L41" s="28">
        <v>0.175</v>
      </c>
      <c r="M41" s="28">
        <v>0.175</v>
      </c>
      <c r="N41" s="28"/>
      <c r="O41" s="28"/>
      <c r="P41" s="28"/>
      <c r="Q41" s="28"/>
      <c r="R41" s="28"/>
      <c r="S41" s="6"/>
      <c r="T41" s="6"/>
      <c r="U41" s="6"/>
      <c r="V41" s="6"/>
      <c r="W41" s="6"/>
      <c r="X41" s="6"/>
      <c r="Y41" s="6"/>
      <c r="Z41" s="6"/>
      <c r="AA41" s="6"/>
    </row>
    <row r="42" spans="2:27" ht="12.75">
      <c r="B42" s="3"/>
      <c r="C42" s="17"/>
      <c r="D42" s="60"/>
      <c r="E42" s="17" t="s">
        <v>143</v>
      </c>
      <c r="F42" s="3">
        <v>115</v>
      </c>
      <c r="G42" s="16">
        <f t="shared" si="3"/>
        <v>0.116</v>
      </c>
      <c r="H42" s="10"/>
      <c r="I42" s="28">
        <v>0.116</v>
      </c>
      <c r="J42" s="28"/>
      <c r="K42" s="28"/>
      <c r="L42" s="28"/>
      <c r="M42" s="28"/>
      <c r="N42" s="28"/>
      <c r="O42" s="28"/>
      <c r="P42" s="28"/>
      <c r="Q42" s="28"/>
      <c r="R42" s="28"/>
      <c r="S42" s="6"/>
      <c r="T42" s="6"/>
      <c r="U42" s="6"/>
      <c r="V42" s="6"/>
      <c r="W42" s="6"/>
      <c r="X42" s="6"/>
      <c r="Y42" s="6"/>
      <c r="Z42" s="6"/>
      <c r="AA42" s="6"/>
    </row>
    <row r="43" spans="2:27" ht="12.75">
      <c r="B43" s="3"/>
      <c r="C43" s="17"/>
      <c r="D43" s="60"/>
      <c r="E43" s="17" t="s">
        <v>143</v>
      </c>
      <c r="F43" s="3">
        <v>135</v>
      </c>
      <c r="G43" s="16">
        <f t="shared" si="3"/>
        <v>0.8560000000000001</v>
      </c>
      <c r="H43" s="10"/>
      <c r="I43" s="28">
        <v>0.163</v>
      </c>
      <c r="J43" s="28">
        <v>0.168</v>
      </c>
      <c r="K43" s="28">
        <v>0.175</v>
      </c>
      <c r="L43" s="28">
        <v>0.175</v>
      </c>
      <c r="M43" s="28">
        <v>0.175</v>
      </c>
      <c r="N43" s="28"/>
      <c r="O43" s="28"/>
      <c r="P43" s="28"/>
      <c r="Q43" s="28"/>
      <c r="R43" s="28"/>
      <c r="S43" s="6"/>
      <c r="T43" s="6"/>
      <c r="U43" s="6"/>
      <c r="V43" s="6"/>
      <c r="W43" s="6"/>
      <c r="X43" s="6"/>
      <c r="Y43" s="6"/>
      <c r="Z43" s="6"/>
      <c r="AA43" s="6"/>
    </row>
    <row r="44" spans="2:27" ht="12.75">
      <c r="B44" s="3"/>
      <c r="C44" s="17"/>
      <c r="D44" s="60"/>
      <c r="E44" s="17" t="s">
        <v>143</v>
      </c>
      <c r="F44" s="3">
        <v>145</v>
      </c>
      <c r="G44" s="16">
        <f t="shared" si="3"/>
        <v>0.454</v>
      </c>
      <c r="H44" s="10"/>
      <c r="I44" s="28">
        <v>0.108</v>
      </c>
      <c r="J44" s="28">
        <v>0.112</v>
      </c>
      <c r="K44" s="28"/>
      <c r="L44" s="28">
        <v>0.117</v>
      </c>
      <c r="M44" s="28">
        <v>0.117</v>
      </c>
      <c r="N44" s="28"/>
      <c r="O44" s="28"/>
      <c r="P44" s="28"/>
      <c r="Q44" s="28"/>
      <c r="R44" s="28"/>
      <c r="S44" s="6"/>
      <c r="T44" s="6"/>
      <c r="U44" s="6"/>
      <c r="V44" s="6"/>
      <c r="W44" s="6"/>
      <c r="X44" s="6"/>
      <c r="Y44" s="6"/>
      <c r="Z44" s="6"/>
      <c r="AA44" s="6"/>
    </row>
    <row r="45" spans="4:27" ht="12.75">
      <c r="D45" s="60"/>
      <c r="E45" s="17"/>
      <c r="F45" s="3"/>
      <c r="G45" s="16">
        <f t="shared" si="3"/>
        <v>2.944</v>
      </c>
      <c r="H45" s="31" t="s">
        <v>151</v>
      </c>
      <c r="I45" s="32">
        <f>SUM(I41:I44)</f>
        <v>0.55</v>
      </c>
      <c r="J45" s="32">
        <f>SUM(J39:J44)</f>
        <v>0.67</v>
      </c>
      <c r="K45" s="32">
        <f>SUM(K39:K44)</f>
        <v>0.458</v>
      </c>
      <c r="L45" s="32">
        <f>SUM(L39:L44)</f>
        <v>0.633</v>
      </c>
      <c r="M45" s="32">
        <f>SUM(M39:M44)</f>
        <v>0.633</v>
      </c>
      <c r="N45" s="32">
        <f>SUM(N41:N44)</f>
        <v>0</v>
      </c>
      <c r="O45" s="32">
        <f>SUM(O41:O44)</f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2:27" ht="12.75">
      <c r="B46" s="65"/>
      <c r="C46" s="64"/>
      <c r="D46" s="69"/>
      <c r="E46" s="64"/>
      <c r="F46" s="65"/>
      <c r="G46" s="66"/>
      <c r="H46" s="75"/>
      <c r="I46" s="76"/>
      <c r="J46" s="76"/>
      <c r="K46" s="76"/>
      <c r="L46" s="76"/>
      <c r="M46" s="76"/>
      <c r="N46" s="76"/>
      <c r="O46" s="76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</row>
    <row r="47" spans="2:27" ht="12.75">
      <c r="B47" s="3" t="s">
        <v>150</v>
      </c>
      <c r="C47" s="17"/>
      <c r="D47" s="60"/>
      <c r="E47" s="17" t="s">
        <v>70</v>
      </c>
      <c r="F47" s="3">
        <v>101</v>
      </c>
      <c r="G47" s="16">
        <f aca="true" t="shared" si="4" ref="G47:G55">SUM(I47:AA47)</f>
        <v>0.8</v>
      </c>
      <c r="H47" s="10"/>
      <c r="I47" s="28">
        <v>0.2</v>
      </c>
      <c r="J47" s="28">
        <v>0.2</v>
      </c>
      <c r="K47" s="28">
        <v>0.2</v>
      </c>
      <c r="L47" s="28">
        <v>0.2</v>
      </c>
      <c r="M47" s="28"/>
      <c r="N47" s="28"/>
      <c r="O47" s="28"/>
      <c r="P47" s="28"/>
      <c r="Q47" s="28"/>
      <c r="R47" s="28"/>
      <c r="S47" s="6"/>
      <c r="T47" s="6"/>
      <c r="U47" s="6"/>
      <c r="V47" s="6"/>
      <c r="W47" s="6"/>
      <c r="X47" s="6"/>
      <c r="Y47" s="6"/>
      <c r="Z47" s="6"/>
      <c r="AA47" s="6"/>
    </row>
    <row r="48" spans="2:27" ht="12.75">
      <c r="B48" s="3"/>
      <c r="C48" s="17"/>
      <c r="D48" s="60"/>
      <c r="E48" s="17" t="s">
        <v>159</v>
      </c>
      <c r="F48" s="3">
        <v>154</v>
      </c>
      <c r="G48" s="16">
        <f t="shared" si="4"/>
        <v>0.075</v>
      </c>
      <c r="H48" s="10"/>
      <c r="I48" s="28"/>
      <c r="J48" s="28"/>
      <c r="K48" s="28"/>
      <c r="L48" s="28">
        <v>0.075</v>
      </c>
      <c r="M48" s="28"/>
      <c r="N48" s="28"/>
      <c r="O48" s="28"/>
      <c r="P48" s="28"/>
      <c r="Q48" s="28"/>
      <c r="R48" s="28"/>
      <c r="S48" s="6"/>
      <c r="T48" s="6"/>
      <c r="U48" s="6"/>
      <c r="V48" s="6"/>
      <c r="W48" s="6"/>
      <c r="X48" s="6"/>
      <c r="Y48" s="6"/>
      <c r="Z48" s="6"/>
      <c r="AA48" s="6"/>
    </row>
    <row r="49" spans="2:27" ht="12.75">
      <c r="B49" s="3"/>
      <c r="C49" s="17"/>
      <c r="D49" s="60"/>
      <c r="E49" s="17" t="s">
        <v>159</v>
      </c>
      <c r="F49" s="3">
        <v>158</v>
      </c>
      <c r="G49" s="16">
        <f t="shared" si="4"/>
        <v>0.809</v>
      </c>
      <c r="H49" s="10"/>
      <c r="I49" s="35">
        <v>0.15</v>
      </c>
      <c r="J49" s="35">
        <v>0.158</v>
      </c>
      <c r="K49" s="35">
        <v>0.167</v>
      </c>
      <c r="L49" s="35">
        <v>0.167</v>
      </c>
      <c r="M49" s="35">
        <v>0.167</v>
      </c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3:27" ht="12.75">
      <c r="C50" s="17"/>
      <c r="D50" s="60"/>
      <c r="E50" s="17" t="s">
        <v>159</v>
      </c>
      <c r="F50" s="3">
        <v>158</v>
      </c>
      <c r="G50" s="16">
        <f t="shared" si="4"/>
        <v>0.638</v>
      </c>
      <c r="H50" s="10"/>
      <c r="I50" s="35">
        <v>0.15</v>
      </c>
      <c r="J50" s="35">
        <v>0.154</v>
      </c>
      <c r="K50" s="35">
        <v>0.167</v>
      </c>
      <c r="L50" s="35"/>
      <c r="M50" s="35">
        <v>0.167</v>
      </c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3:27" ht="12.75">
      <c r="C51" s="17"/>
      <c r="D51" s="60"/>
      <c r="E51" s="17" t="s">
        <v>159</v>
      </c>
      <c r="F51" s="3">
        <v>130</v>
      </c>
      <c r="G51" s="16">
        <f t="shared" si="4"/>
        <v>0.167</v>
      </c>
      <c r="H51" s="10"/>
      <c r="I51" s="35"/>
      <c r="J51" s="35"/>
      <c r="K51" s="35"/>
      <c r="L51" s="35">
        <v>0.167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ht="12.75">
      <c r="B52" s="3"/>
      <c r="C52" s="17"/>
      <c r="D52" s="60"/>
      <c r="E52" s="17" t="s">
        <v>159</v>
      </c>
      <c r="F52" s="3">
        <v>139</v>
      </c>
      <c r="G52" s="16">
        <f t="shared" si="4"/>
        <v>0.15</v>
      </c>
      <c r="H52" s="10"/>
      <c r="I52" s="35">
        <v>0.15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ht="12.75">
      <c r="B53" s="3"/>
      <c r="C53" s="17"/>
      <c r="D53" s="60"/>
      <c r="E53" s="17" t="s">
        <v>159</v>
      </c>
      <c r="F53" s="3">
        <v>204</v>
      </c>
      <c r="G53" s="16">
        <f t="shared" si="4"/>
        <v>0.336</v>
      </c>
      <c r="H53" s="10"/>
      <c r="I53" s="35"/>
      <c r="J53" s="35"/>
      <c r="K53" s="35">
        <v>0.111</v>
      </c>
      <c r="L53" s="35"/>
      <c r="M53" s="35">
        <v>0.225</v>
      </c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ht="12.75">
      <c r="B54" s="3"/>
      <c r="C54" s="17"/>
      <c r="D54" s="60"/>
      <c r="E54" s="17" t="s">
        <v>159</v>
      </c>
      <c r="F54" s="3">
        <v>126</v>
      </c>
      <c r="G54" s="16">
        <f t="shared" si="4"/>
        <v>0.158</v>
      </c>
      <c r="H54" s="10"/>
      <c r="I54" s="35"/>
      <c r="J54" s="35">
        <v>0.158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3:27" ht="12.75">
      <c r="C55" s="17"/>
      <c r="D55" s="60"/>
      <c r="E55" s="17"/>
      <c r="F55" s="3"/>
      <c r="G55" s="30">
        <f t="shared" si="4"/>
        <v>3.1330000000000005</v>
      </c>
      <c r="H55" s="31" t="s">
        <v>152</v>
      </c>
      <c r="I55" s="37">
        <f>SUM(I47:I54)</f>
        <v>0.65</v>
      </c>
      <c r="J55" s="37">
        <f>SUM(J47:J54)</f>
        <v>0.67</v>
      </c>
      <c r="K55" s="37">
        <f>SUM(K47:K54)</f>
        <v>0.645</v>
      </c>
      <c r="L55" s="37">
        <f>SUM(L47:L54)</f>
        <v>0.6090000000000001</v>
      </c>
      <c r="M55" s="37">
        <f>SUM(M49:M54)</f>
        <v>0.559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2:27" ht="12.75">
      <c r="B56" s="65"/>
      <c r="C56" s="64"/>
      <c r="D56" s="69"/>
      <c r="E56" s="64"/>
      <c r="F56" s="65"/>
      <c r="G56" s="66"/>
      <c r="H56" s="67"/>
      <c r="I56" s="68"/>
      <c r="J56" s="68"/>
      <c r="K56" s="68"/>
      <c r="L56" s="68"/>
      <c r="M56" s="68"/>
      <c r="N56" s="68"/>
      <c r="O56" s="68"/>
      <c r="P56" s="28"/>
      <c r="Q56" s="28"/>
      <c r="R56" s="28"/>
      <c r="S56" s="6"/>
      <c r="T56" s="6"/>
      <c r="U56" s="6"/>
      <c r="V56" s="6"/>
      <c r="W56" s="6"/>
      <c r="X56" s="6"/>
      <c r="Y56" s="6"/>
      <c r="Z56" s="6"/>
      <c r="AA56" s="6"/>
    </row>
    <row r="57" spans="2:27" ht="12.75">
      <c r="B57" s="3" t="s">
        <v>153</v>
      </c>
      <c r="C57" s="17"/>
      <c r="D57" s="60"/>
      <c r="E57" s="17" t="s">
        <v>70</v>
      </c>
      <c r="F57" s="3">
        <v>101</v>
      </c>
      <c r="G57" s="16">
        <f>SUM(I57:AA57)</f>
        <v>1</v>
      </c>
      <c r="H57" s="10"/>
      <c r="I57" s="35">
        <v>0.2</v>
      </c>
      <c r="J57" s="35">
        <v>0.2</v>
      </c>
      <c r="K57" s="35">
        <v>0.2</v>
      </c>
      <c r="L57" s="35">
        <v>0.2</v>
      </c>
      <c r="M57" s="35">
        <v>0.2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ht="12.75">
      <c r="B58" s="3"/>
      <c r="C58" s="17"/>
      <c r="D58" s="60"/>
      <c r="E58" s="17" t="s">
        <v>70</v>
      </c>
      <c r="F58" s="3">
        <v>195</v>
      </c>
      <c r="G58" s="16">
        <f>SUM(I58:AA58)</f>
        <v>0.665</v>
      </c>
      <c r="H58" s="10"/>
      <c r="I58" s="35">
        <v>0.133</v>
      </c>
      <c r="J58" s="35">
        <v>0.133</v>
      </c>
      <c r="K58" s="35">
        <v>0.133</v>
      </c>
      <c r="L58" s="35">
        <v>0.133</v>
      </c>
      <c r="M58" s="35">
        <v>0.133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2:27" ht="12.75">
      <c r="B59" s="3"/>
      <c r="C59" s="17"/>
      <c r="D59" s="60"/>
      <c r="E59" s="17" t="s">
        <v>70</v>
      </c>
      <c r="F59" s="3">
        <v>195</v>
      </c>
      <c r="G59" s="16">
        <f>SUM(I59:AA59)</f>
        <v>0.665</v>
      </c>
      <c r="H59" s="10"/>
      <c r="I59" s="35">
        <v>0.133</v>
      </c>
      <c r="J59" s="35">
        <v>0.133</v>
      </c>
      <c r="K59" s="35">
        <v>0.133</v>
      </c>
      <c r="L59" s="35">
        <v>0.133</v>
      </c>
      <c r="M59" s="35">
        <v>0.133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ht="12.75">
      <c r="B60" s="3"/>
      <c r="C60" s="17"/>
      <c r="D60" s="60"/>
      <c r="E60" s="17" t="s">
        <v>70</v>
      </c>
      <c r="F60" s="3">
        <v>101</v>
      </c>
      <c r="G60" s="16">
        <f>SUM(I60:AA60)</f>
        <v>1</v>
      </c>
      <c r="H60" s="10"/>
      <c r="I60" s="28">
        <v>0.2</v>
      </c>
      <c r="J60" s="28">
        <v>0.2</v>
      </c>
      <c r="K60" s="28">
        <v>0.2</v>
      </c>
      <c r="L60" s="28">
        <v>0.2</v>
      </c>
      <c r="M60" s="28">
        <v>0.2</v>
      </c>
      <c r="N60" s="28"/>
      <c r="O60" s="28"/>
      <c r="P60" s="28"/>
      <c r="Q60" s="28"/>
      <c r="R60" s="28"/>
      <c r="S60" s="6"/>
      <c r="T60" s="6"/>
      <c r="U60" s="6"/>
      <c r="V60" s="6"/>
      <c r="W60" s="6"/>
      <c r="X60" s="6"/>
      <c r="Y60" s="6"/>
      <c r="Z60" s="6"/>
      <c r="AA60" s="6"/>
    </row>
    <row r="61" spans="2:27" ht="12.75">
      <c r="B61" s="3"/>
      <c r="C61" s="17"/>
      <c r="D61" s="60"/>
      <c r="E61" s="17"/>
      <c r="F61" s="3"/>
      <c r="G61" s="30">
        <f>SUM(G57:G60)</f>
        <v>3.33</v>
      </c>
      <c r="H61" s="31" t="s">
        <v>162</v>
      </c>
      <c r="I61" s="33">
        <f>SUM(I57:I60)</f>
        <v>0.666</v>
      </c>
      <c r="J61" s="33">
        <f>SUM(J57:J60)</f>
        <v>0.666</v>
      </c>
      <c r="K61" s="33">
        <f>SUM(K57:K60)</f>
        <v>0.666</v>
      </c>
      <c r="L61" s="33">
        <f>SUM(L57:L60)</f>
        <v>0.666</v>
      </c>
      <c r="M61" s="33">
        <v>0.666</v>
      </c>
      <c r="N61" s="28"/>
      <c r="O61" s="28"/>
      <c r="P61" s="28"/>
      <c r="Q61" s="28"/>
      <c r="R61" s="28"/>
      <c r="S61" s="6"/>
      <c r="T61" s="6"/>
      <c r="U61" s="6"/>
      <c r="V61" s="6"/>
      <c r="W61" s="6"/>
      <c r="X61" s="6"/>
      <c r="Y61" s="6"/>
      <c r="Z61" s="6"/>
      <c r="AA61" s="6"/>
    </row>
    <row r="62" spans="2:27" ht="12.75">
      <c r="B62" s="77"/>
      <c r="C62" s="77"/>
      <c r="D62" s="77"/>
      <c r="E62" s="77"/>
      <c r="F62" s="65"/>
      <c r="G62" s="66"/>
      <c r="H62" s="75"/>
      <c r="I62" s="78"/>
      <c r="J62" s="78"/>
      <c r="K62" s="78"/>
      <c r="L62" s="78"/>
      <c r="M62" s="78"/>
      <c r="N62" s="78"/>
      <c r="O62" s="78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2:27" ht="12.75">
      <c r="B63" s="3" t="s">
        <v>157</v>
      </c>
      <c r="C63" s="17"/>
      <c r="D63" s="60"/>
      <c r="E63" s="17" t="s">
        <v>159</v>
      </c>
      <c r="F63" s="3">
        <v>113</v>
      </c>
      <c r="G63" s="16">
        <f>SUM(I63:AA63)</f>
        <v>0.659</v>
      </c>
      <c r="H63" s="31"/>
      <c r="J63" s="79">
        <v>0.158</v>
      </c>
      <c r="K63" s="79">
        <v>0.167</v>
      </c>
      <c r="L63" s="79">
        <v>0.167</v>
      </c>
      <c r="M63" s="79">
        <v>0.167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</row>
    <row r="64" spans="2:27" ht="12.75">
      <c r="B64" s="3"/>
      <c r="C64" s="17"/>
      <c r="D64" s="60"/>
      <c r="E64" s="17"/>
      <c r="F64" s="3"/>
      <c r="G64" s="16">
        <f>SUM(G63)</f>
        <v>0.659</v>
      </c>
      <c r="H64" s="31" t="s">
        <v>163</v>
      </c>
      <c r="I64" s="28"/>
      <c r="J64" s="33">
        <f>SUM(J63)</f>
        <v>0.158</v>
      </c>
      <c r="K64" s="33">
        <f>SUM(K63)</f>
        <v>0.167</v>
      </c>
      <c r="L64" s="33">
        <f>SUM(L63)</f>
        <v>0.167</v>
      </c>
      <c r="M64" s="33">
        <f>SUM(M63)</f>
        <v>0.167</v>
      </c>
      <c r="N64" s="28"/>
      <c r="O64" s="28"/>
      <c r="P64" s="28"/>
      <c r="Q64" s="28"/>
      <c r="R64" s="28"/>
      <c r="S64" s="6"/>
      <c r="T64" s="6"/>
      <c r="U64" s="6"/>
      <c r="V64" s="6"/>
      <c r="W64" s="6"/>
      <c r="X64" s="6"/>
      <c r="Y64" s="6"/>
      <c r="Z64" s="6"/>
      <c r="AA64" s="6"/>
    </row>
    <row r="65" spans="2:27" ht="12.75">
      <c r="B65" s="65"/>
      <c r="C65" s="64"/>
      <c r="D65" s="69"/>
      <c r="E65" s="64"/>
      <c r="F65" s="65"/>
      <c r="G65" s="66"/>
      <c r="H65" s="77"/>
      <c r="I65" s="81"/>
      <c r="J65" s="81"/>
      <c r="K65" s="81"/>
      <c r="L65" s="81"/>
      <c r="M65" s="81"/>
      <c r="N65" s="81"/>
      <c r="O65" s="81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ht="12.75">
      <c r="B66" s="3" t="s">
        <v>154</v>
      </c>
      <c r="C66" s="17"/>
      <c r="D66" s="19"/>
      <c r="E66" s="17" t="s">
        <v>159</v>
      </c>
      <c r="F66" s="3">
        <v>145</v>
      </c>
      <c r="G66" s="16">
        <f>SUM(I66:AA66)</f>
        <v>0.809</v>
      </c>
      <c r="H66" s="10"/>
      <c r="I66" s="35">
        <v>0.15</v>
      </c>
      <c r="J66" s="35">
        <v>0.158</v>
      </c>
      <c r="K66" s="35">
        <v>0.167</v>
      </c>
      <c r="L66" s="35">
        <v>0.167</v>
      </c>
      <c r="M66" s="35">
        <v>0.167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</row>
    <row r="67" spans="2:27" ht="12.75">
      <c r="B67" s="3"/>
      <c r="C67" s="17"/>
      <c r="D67" s="19"/>
      <c r="E67" s="17" t="s">
        <v>159</v>
      </c>
      <c r="F67" s="3">
        <v>145</v>
      </c>
      <c r="G67" s="16">
        <f>SUM(I67:AA67)</f>
        <v>0.809</v>
      </c>
      <c r="H67" s="10"/>
      <c r="I67" s="35">
        <v>0.15</v>
      </c>
      <c r="J67" s="35">
        <v>0.158</v>
      </c>
      <c r="K67" s="35">
        <v>0.167</v>
      </c>
      <c r="L67" s="35">
        <v>0.167</v>
      </c>
      <c r="M67" s="35">
        <v>0.167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pans="2:27" ht="12.75">
      <c r="B68" s="3"/>
      <c r="C68" s="17"/>
      <c r="D68" s="19"/>
      <c r="E68" s="17" t="s">
        <v>159</v>
      </c>
      <c r="F68" s="3">
        <v>145</v>
      </c>
      <c r="G68" s="16">
        <f>SUM(I68:AA68)</f>
        <v>0.191</v>
      </c>
      <c r="H68" s="10"/>
      <c r="I68" s="35">
        <v>0.1</v>
      </c>
      <c r="J68" s="35">
        <v>0.091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</row>
    <row r="69" spans="2:27" ht="12.75">
      <c r="B69" s="3"/>
      <c r="C69" s="17"/>
      <c r="D69" s="19"/>
      <c r="E69" s="17" t="s">
        <v>159</v>
      </c>
      <c r="F69" s="3">
        <v>145</v>
      </c>
      <c r="G69" s="16">
        <f>SUM(I69:AA69)</f>
        <v>0.538</v>
      </c>
      <c r="H69" s="10"/>
      <c r="I69" s="35">
        <v>0.1</v>
      </c>
      <c r="J69" s="35">
        <v>0.105</v>
      </c>
      <c r="K69" s="35">
        <v>0.111</v>
      </c>
      <c r="L69" s="35">
        <v>0.111</v>
      </c>
      <c r="M69" s="35">
        <v>0.111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</row>
    <row r="70" spans="2:27" ht="12.75">
      <c r="B70" s="3"/>
      <c r="C70" s="17"/>
      <c r="D70" s="19"/>
      <c r="E70" s="17" t="s">
        <v>159</v>
      </c>
      <c r="F70" s="3">
        <v>145</v>
      </c>
      <c r="G70" s="16">
        <f>SUM(I70:AA70)</f>
        <v>0.809</v>
      </c>
      <c r="H70" s="10"/>
      <c r="I70" s="35">
        <v>0.15</v>
      </c>
      <c r="J70" s="35">
        <v>0.158</v>
      </c>
      <c r="K70" s="35">
        <v>0.167</v>
      </c>
      <c r="L70" s="35">
        <v>0.167</v>
      </c>
      <c r="M70" s="35">
        <v>0.167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</row>
    <row r="71" spans="2:27" ht="12.75">
      <c r="B71" s="3"/>
      <c r="C71" s="17"/>
      <c r="D71" s="19"/>
      <c r="E71" s="17"/>
      <c r="F71" s="3"/>
      <c r="G71" s="16">
        <f>SUM(G66:G70)</f>
        <v>3.1560000000000006</v>
      </c>
      <c r="H71" s="31" t="s">
        <v>164</v>
      </c>
      <c r="I71" s="80">
        <f>SUM(I66:I70)</f>
        <v>0.65</v>
      </c>
      <c r="J71" s="80">
        <f>SUM(J66:J70)</f>
        <v>0.67</v>
      </c>
      <c r="K71" s="80">
        <f>SUM(K66:K70)</f>
        <v>0.612</v>
      </c>
      <c r="L71" s="80">
        <f>SUM(L66:L70)</f>
        <v>0.612</v>
      </c>
      <c r="M71" s="80">
        <f>SUM(M66:M70)</f>
        <v>0.612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</row>
    <row r="72" spans="2:27" ht="12.75">
      <c r="B72" s="77"/>
      <c r="C72" s="77"/>
      <c r="D72" s="77"/>
      <c r="E72" s="77"/>
      <c r="F72" s="77"/>
      <c r="G72" s="84"/>
      <c r="H72" s="75"/>
      <c r="I72" s="85"/>
      <c r="J72" s="85"/>
      <c r="K72" s="85"/>
      <c r="L72" s="85"/>
      <c r="M72" s="85"/>
      <c r="N72" s="85"/>
      <c r="O72" s="85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</row>
    <row r="73" spans="2:27" ht="12.75">
      <c r="B73" s="3" t="s">
        <v>155</v>
      </c>
      <c r="C73" s="17"/>
      <c r="D73" s="19">
        <v>28004</v>
      </c>
      <c r="E73" s="17" t="s">
        <v>159</v>
      </c>
      <c r="F73" s="3">
        <v>162</v>
      </c>
      <c r="G73" s="16">
        <f aca="true" t="shared" si="5" ref="G73:G79">SUM(I73:AA73)</f>
        <v>0.809</v>
      </c>
      <c r="H73" s="31"/>
      <c r="I73" s="83">
        <v>0.15</v>
      </c>
      <c r="J73" s="83">
        <v>0.158</v>
      </c>
      <c r="K73" s="83">
        <v>0.167</v>
      </c>
      <c r="L73" s="83">
        <v>0.167</v>
      </c>
      <c r="M73" s="83">
        <v>0.167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</row>
    <row r="74" spans="2:27" ht="12.75">
      <c r="B74" s="3"/>
      <c r="C74" s="17"/>
      <c r="D74" s="19"/>
      <c r="E74" s="17" t="s">
        <v>159</v>
      </c>
      <c r="F74" s="3">
        <v>162</v>
      </c>
      <c r="G74" s="16">
        <f t="shared" si="5"/>
        <v>0.15</v>
      </c>
      <c r="H74" s="31"/>
      <c r="I74" s="83">
        <v>0.15</v>
      </c>
      <c r="J74" s="83"/>
      <c r="K74" s="83"/>
      <c r="L74" s="83"/>
      <c r="M74" s="83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</row>
    <row r="75" spans="2:27" ht="12.75">
      <c r="B75" s="3"/>
      <c r="C75" s="17"/>
      <c r="D75" s="19"/>
      <c r="E75" s="17" t="s">
        <v>159</v>
      </c>
      <c r="F75" s="3">
        <v>113</v>
      </c>
      <c r="G75" s="16">
        <f t="shared" si="5"/>
        <v>0.591</v>
      </c>
      <c r="H75" s="31"/>
      <c r="I75" s="83">
        <v>0.1</v>
      </c>
      <c r="J75" s="83">
        <v>0.158</v>
      </c>
      <c r="K75" s="83">
        <v>0.111</v>
      </c>
      <c r="L75" s="83">
        <v>0.111</v>
      </c>
      <c r="M75" s="83">
        <v>0.111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</row>
    <row r="76" spans="2:27" ht="12.75">
      <c r="B76" s="3"/>
      <c r="C76" s="17"/>
      <c r="D76" s="19"/>
      <c r="E76" s="17" t="s">
        <v>159</v>
      </c>
      <c r="F76" s="3">
        <v>113</v>
      </c>
      <c r="G76" s="16">
        <f t="shared" si="5"/>
        <v>0.427</v>
      </c>
      <c r="H76" s="31"/>
      <c r="I76" s="83">
        <v>0.1</v>
      </c>
      <c r="J76" s="83">
        <v>0.105</v>
      </c>
      <c r="K76" s="83">
        <v>0.111</v>
      </c>
      <c r="L76" s="83"/>
      <c r="M76" s="83">
        <v>0.111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</row>
    <row r="77" spans="2:27" ht="12.75">
      <c r="B77" s="3"/>
      <c r="C77" s="17"/>
      <c r="D77" s="19"/>
      <c r="E77" s="17" t="s">
        <v>159</v>
      </c>
      <c r="F77" s="3">
        <v>139</v>
      </c>
      <c r="G77" s="16">
        <f t="shared" si="5"/>
        <v>0.167</v>
      </c>
      <c r="H77" s="31"/>
      <c r="I77" s="83"/>
      <c r="J77" s="83"/>
      <c r="K77" s="83">
        <v>0.167</v>
      </c>
      <c r="L77" s="83"/>
      <c r="M77" s="83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</row>
    <row r="78" spans="2:27" ht="12.75">
      <c r="B78" s="3"/>
      <c r="C78" s="17"/>
      <c r="D78" s="19"/>
      <c r="E78" s="17" t="s">
        <v>159</v>
      </c>
      <c r="F78" s="3">
        <v>124</v>
      </c>
      <c r="G78" s="16">
        <f t="shared" si="5"/>
        <v>0.167</v>
      </c>
      <c r="H78" s="31"/>
      <c r="I78" s="83"/>
      <c r="J78" s="83"/>
      <c r="K78" s="83"/>
      <c r="L78" s="83">
        <v>0.167</v>
      </c>
      <c r="M78" s="83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</row>
    <row r="79" spans="2:27" ht="12.75">
      <c r="B79" s="3"/>
      <c r="C79" s="17"/>
      <c r="D79" s="19"/>
      <c r="E79" s="17" t="s">
        <v>159</v>
      </c>
      <c r="F79" s="3">
        <v>168</v>
      </c>
      <c r="G79" s="16">
        <f t="shared" si="5"/>
        <v>0.538</v>
      </c>
      <c r="H79" s="31"/>
      <c r="I79" s="83">
        <v>0.1</v>
      </c>
      <c r="J79" s="83">
        <v>0.105</v>
      </c>
      <c r="K79" s="83">
        <v>0.111</v>
      </c>
      <c r="L79" s="83">
        <v>0.111</v>
      </c>
      <c r="M79" s="83">
        <v>0.111</v>
      </c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</row>
    <row r="80" spans="2:27" ht="12.75">
      <c r="B80" s="3"/>
      <c r="C80" s="17"/>
      <c r="D80" s="19"/>
      <c r="E80" s="17"/>
      <c r="F80" s="3"/>
      <c r="G80" s="30">
        <f>SUM(G73:G79)</f>
        <v>2.849</v>
      </c>
      <c r="H80" s="31" t="s">
        <v>165</v>
      </c>
      <c r="I80" s="82">
        <f>SUM(I73:I79)</f>
        <v>0.6</v>
      </c>
      <c r="J80" s="82">
        <f>SUM(J73:J79)</f>
        <v>0.526</v>
      </c>
      <c r="K80" s="82">
        <f>SUM(K73:K79)</f>
        <v>0.667</v>
      </c>
      <c r="L80" s="82">
        <f>SUM(L73:L79)</f>
        <v>0.556</v>
      </c>
      <c r="M80" s="82">
        <f>SUM(M73:M79)</f>
        <v>0.5</v>
      </c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</row>
    <row r="81" spans="2:27" ht="12.75">
      <c r="B81" s="65"/>
      <c r="C81" s="64"/>
      <c r="D81" s="69"/>
      <c r="E81" s="64"/>
      <c r="F81" s="48"/>
      <c r="G81" s="51"/>
      <c r="H81" s="52"/>
      <c r="I81" s="54"/>
      <c r="J81" s="54"/>
      <c r="K81" s="54"/>
      <c r="L81" s="54"/>
      <c r="M81" s="54"/>
      <c r="N81" s="54"/>
      <c r="O81" s="54"/>
      <c r="P81" s="28"/>
      <c r="Q81" s="28"/>
      <c r="R81" s="28"/>
      <c r="S81" s="6"/>
      <c r="T81" s="6"/>
      <c r="U81" s="6"/>
      <c r="V81" s="6"/>
      <c r="W81" s="6"/>
      <c r="X81" s="6"/>
      <c r="Y81" s="6"/>
      <c r="Z81" s="6"/>
      <c r="AA81" s="6"/>
    </row>
    <row r="82" spans="2:27" ht="12.75">
      <c r="B82" s="3" t="s">
        <v>156</v>
      </c>
      <c r="C82" s="17"/>
      <c r="D82" s="19">
        <v>35431</v>
      </c>
      <c r="E82" s="17" t="s">
        <v>159</v>
      </c>
      <c r="F82" s="3">
        <v>178</v>
      </c>
      <c r="G82" s="16">
        <f>SUM(I83:AA83)</f>
        <v>0.427</v>
      </c>
      <c r="H82" s="10"/>
      <c r="I82" s="28">
        <v>0.1</v>
      </c>
      <c r="J82" s="28">
        <v>0.105</v>
      </c>
      <c r="K82" s="28">
        <v>0.111</v>
      </c>
      <c r="L82" s="28">
        <v>0.111</v>
      </c>
      <c r="M82" s="28">
        <v>0.111</v>
      </c>
      <c r="N82" s="28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</row>
    <row r="83" spans="2:27" ht="12.75">
      <c r="B83" s="3"/>
      <c r="C83" s="17"/>
      <c r="D83" s="60"/>
      <c r="E83" s="17" t="s">
        <v>159</v>
      </c>
      <c r="F83" s="3">
        <v>178</v>
      </c>
      <c r="G83" s="16">
        <f>SUM(I84:AA84)</f>
        <v>0.809</v>
      </c>
      <c r="H83" s="10"/>
      <c r="I83" s="28">
        <v>0.1</v>
      </c>
      <c r="J83" s="28">
        <v>0.105</v>
      </c>
      <c r="K83" s="28">
        <v>0.111</v>
      </c>
      <c r="L83" s="28">
        <v>0.111</v>
      </c>
      <c r="M83" s="28"/>
      <c r="N83" s="28"/>
      <c r="O83" s="28"/>
      <c r="P83" s="28"/>
      <c r="Q83" s="28"/>
      <c r="R83" s="28"/>
      <c r="S83" s="6"/>
      <c r="T83" s="6"/>
      <c r="U83" s="6"/>
      <c r="V83" s="6"/>
      <c r="W83" s="6"/>
      <c r="X83" s="6"/>
      <c r="Y83" s="6"/>
      <c r="Z83" s="6"/>
      <c r="AA83" s="6"/>
    </row>
    <row r="84" spans="2:27" ht="12.75">
      <c r="B84" s="3"/>
      <c r="C84" s="17"/>
      <c r="D84" s="60"/>
      <c r="E84" s="17" t="s">
        <v>159</v>
      </c>
      <c r="F84" s="3">
        <v>178</v>
      </c>
      <c r="G84" s="16">
        <f>SUM(I85:AA85)</f>
        <v>0.317</v>
      </c>
      <c r="H84" s="10"/>
      <c r="I84" s="28">
        <v>0.15</v>
      </c>
      <c r="J84" s="28">
        <v>0.158</v>
      </c>
      <c r="K84" s="28">
        <v>0.167</v>
      </c>
      <c r="L84" s="28">
        <v>0.167</v>
      </c>
      <c r="M84" s="28">
        <v>0.167</v>
      </c>
      <c r="N84" s="28"/>
      <c r="O84" s="28"/>
      <c r="P84" s="28"/>
      <c r="Q84" s="28"/>
      <c r="R84" s="28"/>
      <c r="S84" s="6"/>
      <c r="T84" s="6"/>
      <c r="U84" s="6"/>
      <c r="V84" s="6"/>
      <c r="W84" s="6"/>
      <c r="X84" s="6"/>
      <c r="Y84" s="6"/>
      <c r="Z84" s="6"/>
      <c r="AA84" s="6"/>
    </row>
    <row r="85" spans="2:27" ht="12.75">
      <c r="B85" s="3"/>
      <c r="C85" s="17"/>
      <c r="D85" s="60"/>
      <c r="E85" s="17" t="s">
        <v>159</v>
      </c>
      <c r="F85" s="3">
        <v>178</v>
      </c>
      <c r="G85" s="16">
        <f>SUM(I86:AA86)</f>
        <v>0.21100000000000002</v>
      </c>
      <c r="H85" s="10"/>
      <c r="I85" s="28">
        <v>0.15</v>
      </c>
      <c r="J85" s="28"/>
      <c r="K85" s="28"/>
      <c r="L85" s="28">
        <v>0.167</v>
      </c>
      <c r="M85" s="28"/>
      <c r="N85" s="28"/>
      <c r="O85" s="28"/>
      <c r="P85" s="28"/>
      <c r="Q85" s="28"/>
      <c r="R85" s="28"/>
      <c r="S85" s="6"/>
      <c r="T85" s="6"/>
      <c r="U85" s="6"/>
      <c r="V85" s="6"/>
      <c r="W85" s="6"/>
      <c r="X85" s="6"/>
      <c r="Y85" s="6"/>
      <c r="Z85" s="6"/>
      <c r="AA85" s="6"/>
    </row>
    <row r="86" spans="2:27" ht="12.75">
      <c r="B86" s="3"/>
      <c r="C86" s="17"/>
      <c r="D86" s="60"/>
      <c r="E86" s="17" t="s">
        <v>159</v>
      </c>
      <c r="F86" s="3">
        <v>178</v>
      </c>
      <c r="G86" s="16">
        <f>SUM(I87:AA87)</f>
        <v>0.243</v>
      </c>
      <c r="H86" s="10"/>
      <c r="I86" s="28">
        <v>0.1</v>
      </c>
      <c r="J86" s="28"/>
      <c r="K86" s="28">
        <v>0.111</v>
      </c>
      <c r="L86" s="28"/>
      <c r="M86" s="28"/>
      <c r="N86" s="28"/>
      <c r="O86" s="28"/>
      <c r="P86" s="28"/>
      <c r="Q86" s="28"/>
      <c r="R86" s="28"/>
      <c r="S86" s="6"/>
      <c r="T86" s="6"/>
      <c r="U86" s="6"/>
      <c r="V86" s="6"/>
      <c r="W86" s="6"/>
      <c r="X86" s="6"/>
      <c r="Y86" s="6"/>
      <c r="Z86" s="6"/>
      <c r="AA86" s="6"/>
    </row>
    <row r="87" spans="2:27" ht="12.75">
      <c r="B87" s="3"/>
      <c r="C87" s="17"/>
      <c r="D87" s="60"/>
      <c r="E87" s="86" t="s">
        <v>159</v>
      </c>
      <c r="F87" s="88">
        <v>154</v>
      </c>
      <c r="G87" s="16"/>
      <c r="H87" s="10"/>
      <c r="I87" s="10"/>
      <c r="J87" s="28"/>
      <c r="K87" s="28"/>
      <c r="L87" s="28">
        <v>0.076</v>
      </c>
      <c r="M87" s="28">
        <v>0.167</v>
      </c>
      <c r="N87" s="28"/>
      <c r="O87" s="28"/>
      <c r="P87" s="28"/>
      <c r="Q87" s="28"/>
      <c r="R87" s="28"/>
      <c r="S87" s="6"/>
      <c r="T87" s="6"/>
      <c r="U87" s="6"/>
      <c r="V87" s="6"/>
      <c r="W87" s="6"/>
      <c r="X87" s="6"/>
      <c r="Y87" s="6"/>
      <c r="Z87" s="6"/>
      <c r="AA87" s="6"/>
    </row>
    <row r="88" spans="2:27" ht="12.75">
      <c r="B88" s="3"/>
      <c r="C88" s="17"/>
      <c r="D88" s="60"/>
      <c r="E88" s="86" t="s">
        <v>159</v>
      </c>
      <c r="F88" s="87">
        <v>139</v>
      </c>
      <c r="G88" s="16">
        <f>SUM(I89:AA89)</f>
        <v>2.7119999999999997</v>
      </c>
      <c r="H88" s="10"/>
      <c r="J88" s="28"/>
      <c r="K88" s="28">
        <v>0.167</v>
      </c>
      <c r="L88" s="28"/>
      <c r="M88" s="28"/>
      <c r="N88" s="28"/>
      <c r="O88" s="28"/>
      <c r="P88" s="28"/>
      <c r="Q88" s="28"/>
      <c r="R88" s="28"/>
      <c r="S88" s="6"/>
      <c r="T88" s="6"/>
      <c r="U88" s="6"/>
      <c r="V88" s="6"/>
      <c r="W88" s="6"/>
      <c r="X88" s="6"/>
      <c r="Y88" s="6"/>
      <c r="Z88" s="6"/>
      <c r="AA88" s="6"/>
    </row>
    <row r="89" spans="2:27" ht="12.75">
      <c r="B89" s="3"/>
      <c r="C89" s="17"/>
      <c r="D89" s="60"/>
      <c r="E89" s="17"/>
      <c r="F89" s="3"/>
      <c r="G89" s="16">
        <f>SUM(I90:AA90)</f>
        <v>0</v>
      </c>
      <c r="H89" s="31" t="s">
        <v>158</v>
      </c>
      <c r="I89" s="32">
        <f>SUM(I82:I86)</f>
        <v>0.6</v>
      </c>
      <c r="J89" s="32">
        <f>SUM(J82:J88)</f>
        <v>0.368</v>
      </c>
      <c r="K89" s="32">
        <f>SUM(K82:K88)</f>
        <v>0.667</v>
      </c>
      <c r="L89" s="32">
        <f>SUM(L82:L88)</f>
        <v>0.632</v>
      </c>
      <c r="M89" s="32">
        <f>SUM(M82:M88)</f>
        <v>0.44500000000000006</v>
      </c>
      <c r="N89" s="32"/>
      <c r="O89" s="28"/>
      <c r="P89" s="28"/>
      <c r="Q89" s="28"/>
      <c r="R89" s="28"/>
      <c r="S89" s="6"/>
      <c r="T89" s="6"/>
      <c r="U89" s="6"/>
      <c r="V89" s="6"/>
      <c r="W89" s="6"/>
      <c r="X89" s="6"/>
      <c r="Y89" s="6"/>
      <c r="Z89" s="6"/>
      <c r="AA89" s="6"/>
    </row>
    <row r="90" spans="4:27" ht="12.75">
      <c r="D90" s="60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Robyn Taylor</dc:creator>
  <cp:keywords/>
  <dc:description/>
  <cp:lastModifiedBy>Home</cp:lastModifiedBy>
  <cp:lastPrinted>2016-07-18T17:53:52Z</cp:lastPrinted>
  <dcterms:created xsi:type="dcterms:W3CDTF">1998-10-16T16:30:18Z</dcterms:created>
  <dcterms:modified xsi:type="dcterms:W3CDTF">2017-07-19T16:43:45Z</dcterms:modified>
  <cp:category/>
  <cp:version/>
  <cp:contentType/>
  <cp:contentStatus/>
</cp:coreProperties>
</file>